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IRPA Documents\Projects 2013-2014\IR Website changes 2013-14\Website Inventory\Institutional Data\Retention and Graduation Rates\"/>
    </mc:Choice>
  </mc:AlternateContent>
  <bookViews>
    <workbookView xWindow="0" yWindow="0" windowWidth="14865" windowHeight="11325"/>
  </bookViews>
  <sheets>
    <sheet name="README" sheetId="24" r:id="rId1"/>
    <sheet name="FTF 2005 cohort grad rates" sheetId="5" r:id="rId2"/>
    <sheet name="FTF 2006 cohort grad rates" sheetId="6" r:id="rId3"/>
    <sheet name="FTF 2007 cohort grad rates" sheetId="7" r:id="rId4"/>
    <sheet name="FTF 2008 cohort grad rates" sheetId="8" r:id="rId5"/>
    <sheet name="FTF 2009 cohort grad rates" sheetId="9" r:id="rId6"/>
    <sheet name="FTF 2010 cohort grad rates" sheetId="11" r:id="rId7"/>
    <sheet name="FTF 2011 cohort grad rates" sheetId="15" r:id="rId8"/>
    <sheet name="FTF 2012 cohort grad rates" sheetId="16" r:id="rId9"/>
  </sheets>
  <definedNames>
    <definedName name="_xlnm.Print_Area" localSheetId="5">'FTF 2009 cohort grad rates'!$A$1:$H$122</definedName>
    <definedName name="_xlnm.Print_Area" localSheetId="6">'FTF 2010 cohort grad rates'!$A$1:$H$122</definedName>
    <definedName name="_xlnm.Print_Area" localSheetId="7">'FTF 2011 cohort grad rates'!$A$1:$H$122</definedName>
    <definedName name="_xlnm.Print_Area" localSheetId="8">'FTF 2012 cohort grad rates'!$A$1:$H$122</definedName>
    <definedName name="_xlnm.Print_Titles" localSheetId="1">'FTF 2005 cohort grad rates'!$2:$2</definedName>
    <definedName name="_xlnm.Print_Titles" localSheetId="2">'FTF 2006 cohort grad rates'!$2:$2</definedName>
    <definedName name="_xlnm.Print_Titles" localSheetId="3">'FTF 2007 cohort grad rates'!$2:$2</definedName>
    <definedName name="_xlnm.Print_Titles" localSheetId="4">'FTF 2008 cohort grad rates'!$2:$2</definedName>
    <definedName name="_xlnm.Print_Titles" localSheetId="5">'FTF 2009 cohort grad rates'!$2:$2</definedName>
    <definedName name="_xlnm.Print_Titles" localSheetId="6">'FTF 2010 cohort grad rates'!$2:$2</definedName>
    <definedName name="_xlnm.Print_Titles" localSheetId="7">'FTF 2011 cohort grad rates'!$2:$2</definedName>
    <definedName name="_xlnm.Print_Titles" localSheetId="8">'FTF 2012 cohort grad rates'!$2:$2</definedName>
  </definedNames>
  <calcPr calcId="162913"/>
</workbook>
</file>

<file path=xl/calcChain.xml><?xml version="1.0" encoding="utf-8"?>
<calcChain xmlns="http://schemas.openxmlformats.org/spreadsheetml/2006/main">
  <c r="F26" i="8" l="1"/>
  <c r="F16" i="8"/>
  <c r="G16" i="8"/>
  <c r="H16" i="8"/>
  <c r="G103" i="16"/>
  <c r="H103" i="16"/>
  <c r="F103" i="16"/>
  <c r="G83" i="16"/>
  <c r="H83" i="16"/>
  <c r="F83" i="16"/>
  <c r="F107" i="15" l="1"/>
  <c r="G107" i="15"/>
  <c r="H107" i="15"/>
  <c r="F26" i="15"/>
  <c r="G26" i="15"/>
  <c r="H26" i="15"/>
  <c r="H112" i="5" l="1"/>
  <c r="H111" i="5"/>
  <c r="G112" i="5"/>
  <c r="G111" i="5"/>
  <c r="F112" i="5"/>
  <c r="F111" i="5"/>
  <c r="G109" i="5"/>
  <c r="F108" i="5"/>
  <c r="H106" i="5"/>
  <c r="G102" i="5"/>
  <c r="F100" i="5"/>
  <c r="H92" i="5"/>
  <c r="F90" i="5"/>
  <c r="G86" i="5"/>
  <c r="G78" i="5"/>
  <c r="F77" i="5"/>
  <c r="H68" i="5"/>
  <c r="G68" i="5"/>
  <c r="F67" i="5"/>
  <c r="H20" i="5"/>
  <c r="F20" i="5"/>
  <c r="H18" i="5"/>
  <c r="G18" i="5"/>
  <c r="F18" i="5"/>
  <c r="H17" i="5"/>
  <c r="G16" i="5"/>
  <c r="F15" i="5"/>
  <c r="H12" i="5"/>
  <c r="F12" i="5"/>
  <c r="H22" i="5"/>
  <c r="F22" i="5"/>
  <c r="G22" i="5"/>
  <c r="H121" i="5" l="1"/>
  <c r="G121" i="5"/>
  <c r="F121" i="5"/>
  <c r="H120" i="5"/>
  <c r="G120" i="5"/>
  <c r="F120" i="5"/>
  <c r="H117" i="5"/>
  <c r="G117" i="5"/>
  <c r="F117" i="5"/>
  <c r="H116" i="5"/>
  <c r="G116" i="5"/>
  <c r="F116" i="5"/>
  <c r="H115" i="5"/>
  <c r="G115" i="5"/>
  <c r="F115" i="5"/>
  <c r="H114" i="5"/>
  <c r="G114" i="5"/>
  <c r="F114" i="5"/>
  <c r="F110" i="5"/>
  <c r="G110" i="5"/>
  <c r="H110" i="5"/>
  <c r="F109" i="5"/>
  <c r="H109" i="5"/>
  <c r="G108" i="5"/>
  <c r="H108" i="5"/>
  <c r="F107" i="5"/>
  <c r="G107" i="5"/>
  <c r="H107" i="5"/>
  <c r="F106" i="5"/>
  <c r="G106" i="5"/>
  <c r="F104" i="5"/>
  <c r="G104" i="5"/>
  <c r="H104" i="5"/>
  <c r="F102" i="5"/>
  <c r="H102" i="5"/>
  <c r="F101" i="5"/>
  <c r="G101" i="5"/>
  <c r="H101" i="5"/>
  <c r="G100" i="5"/>
  <c r="H100" i="5"/>
  <c r="F99" i="5"/>
  <c r="G99" i="5"/>
  <c r="H99" i="5"/>
  <c r="F98" i="5"/>
  <c r="G98" i="5"/>
  <c r="H98" i="5"/>
  <c r="F97" i="5"/>
  <c r="G97" i="5"/>
  <c r="H97" i="5"/>
  <c r="F96" i="5"/>
  <c r="G96" i="5"/>
  <c r="H96" i="5"/>
  <c r="F95" i="5"/>
  <c r="G95" i="5"/>
  <c r="H95" i="5"/>
  <c r="F94" i="5"/>
  <c r="G94" i="5"/>
  <c r="H94" i="5"/>
  <c r="F93" i="5"/>
  <c r="G93" i="5"/>
  <c r="H93" i="5"/>
  <c r="F76" i="5"/>
  <c r="G76" i="5"/>
  <c r="H76" i="5"/>
  <c r="G77" i="5"/>
  <c r="H77" i="5"/>
  <c r="F78" i="5"/>
  <c r="H78" i="5"/>
  <c r="F79" i="5"/>
  <c r="G79" i="5"/>
  <c r="H79" i="5"/>
  <c r="F80" i="5"/>
  <c r="G80" i="5"/>
  <c r="H80" i="5"/>
  <c r="F84" i="5"/>
  <c r="G84" i="5"/>
  <c r="H84" i="5"/>
  <c r="F85" i="5"/>
  <c r="G85" i="5"/>
  <c r="H85" i="5"/>
  <c r="F86" i="5"/>
  <c r="H86" i="5"/>
  <c r="F87" i="5"/>
  <c r="G87" i="5"/>
  <c r="H87" i="5"/>
  <c r="F88" i="5"/>
  <c r="G88" i="5"/>
  <c r="H88" i="5"/>
  <c r="F89" i="5"/>
  <c r="G89" i="5"/>
  <c r="H89" i="5"/>
  <c r="G90" i="5"/>
  <c r="H90" i="5"/>
  <c r="F91" i="5"/>
  <c r="G91" i="5"/>
  <c r="H91" i="5"/>
  <c r="F92" i="5"/>
  <c r="G92" i="5"/>
  <c r="H72" i="5"/>
  <c r="G72" i="5"/>
  <c r="F72" i="5"/>
  <c r="F70" i="5"/>
  <c r="G70" i="5"/>
  <c r="H70" i="5"/>
  <c r="F69" i="5"/>
  <c r="G69" i="5"/>
  <c r="H69" i="5"/>
  <c r="F68" i="5"/>
  <c r="G67" i="5"/>
  <c r="H67" i="5"/>
  <c r="H66" i="5"/>
  <c r="G66" i="5"/>
  <c r="F66" i="5"/>
  <c r="F64" i="5"/>
  <c r="G64" i="5"/>
  <c r="H64" i="5"/>
  <c r="F63" i="5"/>
  <c r="G63" i="5"/>
  <c r="H63" i="5"/>
  <c r="F62" i="5"/>
  <c r="G62" i="5"/>
  <c r="H62" i="5"/>
  <c r="F61" i="5"/>
  <c r="G61" i="5"/>
  <c r="H61" i="5"/>
  <c r="H60" i="5"/>
  <c r="G60" i="5"/>
  <c r="F60" i="5"/>
  <c r="F58" i="5"/>
  <c r="G58" i="5"/>
  <c r="H58" i="5"/>
  <c r="F57" i="5"/>
  <c r="G57" i="5"/>
  <c r="H57" i="5"/>
  <c r="F56" i="5"/>
  <c r="G56" i="5"/>
  <c r="H56" i="5"/>
  <c r="F55" i="5"/>
  <c r="G55" i="5"/>
  <c r="H55" i="5"/>
  <c r="H54" i="5"/>
  <c r="G54" i="5"/>
  <c r="F54" i="5"/>
  <c r="F52" i="5"/>
  <c r="G52" i="5"/>
  <c r="H52" i="5"/>
  <c r="F51" i="5"/>
  <c r="G51" i="5"/>
  <c r="H51" i="5"/>
  <c r="F50" i="5"/>
  <c r="G50" i="5"/>
  <c r="H50" i="5"/>
  <c r="F49" i="5"/>
  <c r="G49" i="5"/>
  <c r="H49" i="5"/>
  <c r="H48" i="5"/>
  <c r="G48" i="5"/>
  <c r="F48" i="5"/>
  <c r="F46" i="5"/>
  <c r="G46" i="5"/>
  <c r="H46" i="5"/>
  <c r="F45" i="5"/>
  <c r="G45" i="5"/>
  <c r="H45" i="5"/>
  <c r="F44" i="5"/>
  <c r="G44" i="5"/>
  <c r="H44" i="5"/>
  <c r="F43" i="5"/>
  <c r="G43" i="5"/>
  <c r="H43" i="5"/>
  <c r="H42" i="5"/>
  <c r="G42" i="5"/>
  <c r="F42" i="5"/>
  <c r="F38" i="5"/>
  <c r="G38" i="5"/>
  <c r="H38" i="5"/>
  <c r="F37" i="5"/>
  <c r="G37" i="5"/>
  <c r="H37" i="5"/>
  <c r="F36" i="5"/>
  <c r="G36" i="5"/>
  <c r="H36" i="5"/>
  <c r="F35" i="5"/>
  <c r="G35" i="5"/>
  <c r="H35" i="5"/>
  <c r="F34" i="5"/>
  <c r="G34" i="5"/>
  <c r="H34" i="5"/>
  <c r="F33" i="5"/>
  <c r="G33" i="5"/>
  <c r="H33" i="5"/>
  <c r="F23" i="5"/>
  <c r="G23" i="5"/>
  <c r="H23" i="5"/>
  <c r="F16" i="5"/>
  <c r="H16" i="5"/>
  <c r="F13" i="5"/>
  <c r="G13" i="5"/>
  <c r="H13" i="5"/>
  <c r="F3" i="5"/>
  <c r="G3" i="5"/>
  <c r="H3" i="5"/>
  <c r="H32" i="5"/>
  <c r="G32" i="5"/>
  <c r="F32" i="5"/>
  <c r="H30" i="5"/>
  <c r="G30" i="5"/>
  <c r="F30" i="5"/>
  <c r="H29" i="5"/>
  <c r="G29" i="5"/>
  <c r="F29" i="5"/>
  <c r="H28" i="5"/>
  <c r="G28" i="5"/>
  <c r="F28" i="5"/>
  <c r="H27" i="5"/>
  <c r="G27" i="5"/>
  <c r="F27" i="5"/>
  <c r="H26" i="5"/>
  <c r="G26" i="5"/>
  <c r="F26" i="5"/>
  <c r="H25" i="5"/>
  <c r="G25" i="5"/>
  <c r="F25" i="5"/>
  <c r="H24" i="5"/>
  <c r="G24" i="5"/>
  <c r="F24" i="5"/>
  <c r="G20" i="5"/>
  <c r="H19" i="5"/>
  <c r="G19" i="5"/>
  <c r="F19" i="5"/>
  <c r="G17" i="5"/>
  <c r="F17" i="5"/>
  <c r="H15" i="5"/>
  <c r="G15" i="5"/>
  <c r="H14" i="5"/>
  <c r="G14" i="5"/>
  <c r="F14" i="5"/>
  <c r="G12" i="5"/>
  <c r="H10" i="5"/>
  <c r="G10" i="5"/>
  <c r="F10" i="5"/>
  <c r="H9" i="5"/>
  <c r="G9" i="5"/>
  <c r="F9" i="5"/>
  <c r="H8" i="5"/>
  <c r="G8" i="5"/>
  <c r="F8" i="5"/>
  <c r="H7" i="5"/>
  <c r="G7" i="5"/>
  <c r="F7" i="5"/>
  <c r="H6" i="5"/>
  <c r="G6" i="5"/>
  <c r="F6" i="5"/>
  <c r="H5" i="5"/>
  <c r="G5" i="5"/>
  <c r="F5" i="5"/>
  <c r="H4" i="5"/>
  <c r="G4" i="5"/>
  <c r="F4" i="5"/>
  <c r="F20" i="6"/>
  <c r="F122" i="5" l="1"/>
  <c r="G118" i="5"/>
  <c r="H118" i="5"/>
  <c r="F118" i="5"/>
  <c r="G122" i="5"/>
  <c r="H122" i="5"/>
  <c r="H121" i="6"/>
  <c r="G121" i="6"/>
  <c r="F121" i="6"/>
  <c r="H120" i="6"/>
  <c r="G120" i="6"/>
  <c r="F120" i="6"/>
  <c r="H117" i="6"/>
  <c r="G117" i="6"/>
  <c r="F117" i="6"/>
  <c r="H116" i="6"/>
  <c r="G116" i="6"/>
  <c r="F116" i="6"/>
  <c r="H115" i="6"/>
  <c r="G115" i="6"/>
  <c r="F115" i="6"/>
  <c r="H114" i="6"/>
  <c r="G114" i="6"/>
  <c r="F114" i="6"/>
  <c r="F99" i="6"/>
  <c r="G99" i="6"/>
  <c r="H99" i="6"/>
  <c r="F100" i="6"/>
  <c r="G100" i="6"/>
  <c r="H100" i="6"/>
  <c r="F101" i="6"/>
  <c r="G101" i="6"/>
  <c r="H101" i="6"/>
  <c r="F102" i="6"/>
  <c r="G102" i="6"/>
  <c r="H102" i="6"/>
  <c r="F104" i="6"/>
  <c r="G104" i="6"/>
  <c r="H104" i="6"/>
  <c r="F106" i="6"/>
  <c r="G106" i="6"/>
  <c r="H106" i="6"/>
  <c r="F107" i="6"/>
  <c r="G107" i="6"/>
  <c r="H107" i="6"/>
  <c r="F108" i="6"/>
  <c r="G108" i="6"/>
  <c r="H108" i="6"/>
  <c r="F111" i="6"/>
  <c r="G111" i="6"/>
  <c r="H111" i="6"/>
  <c r="F109" i="6"/>
  <c r="G109" i="6"/>
  <c r="H109" i="6"/>
  <c r="F110" i="6"/>
  <c r="G110" i="6"/>
  <c r="H110" i="6"/>
  <c r="F112" i="6"/>
  <c r="G112" i="6"/>
  <c r="H112" i="6"/>
  <c r="H98" i="6"/>
  <c r="G98" i="6"/>
  <c r="F98" i="6"/>
  <c r="H97" i="6"/>
  <c r="G97" i="6"/>
  <c r="F97" i="6"/>
  <c r="H96" i="6"/>
  <c r="G96" i="6"/>
  <c r="F96" i="6"/>
  <c r="H95" i="6"/>
  <c r="G95" i="6"/>
  <c r="F95" i="6"/>
  <c r="H94" i="6"/>
  <c r="G94" i="6"/>
  <c r="F94" i="6"/>
  <c r="H93" i="6"/>
  <c r="G93" i="6"/>
  <c r="F93" i="6"/>
  <c r="H92" i="6"/>
  <c r="G92" i="6"/>
  <c r="F92" i="6"/>
  <c r="H91" i="6"/>
  <c r="G91" i="6"/>
  <c r="F91" i="6"/>
  <c r="F88" i="6"/>
  <c r="G88" i="6"/>
  <c r="H88" i="6"/>
  <c r="F89" i="6"/>
  <c r="G89" i="6"/>
  <c r="H89" i="6"/>
  <c r="F90" i="6"/>
  <c r="G90" i="6"/>
  <c r="H90" i="6"/>
  <c r="F86" i="6"/>
  <c r="G86" i="6"/>
  <c r="H86" i="6"/>
  <c r="F87" i="6"/>
  <c r="G87" i="6"/>
  <c r="H87" i="6"/>
  <c r="F84" i="6"/>
  <c r="G84" i="6"/>
  <c r="H84" i="6"/>
  <c r="F85" i="6"/>
  <c r="G85" i="6"/>
  <c r="H85" i="6"/>
  <c r="F80" i="6"/>
  <c r="G80" i="6"/>
  <c r="H80" i="6"/>
  <c r="F79" i="6"/>
  <c r="G79" i="6"/>
  <c r="H79" i="6"/>
  <c r="F78" i="6"/>
  <c r="G78" i="6"/>
  <c r="H78" i="6"/>
  <c r="F77" i="6"/>
  <c r="G77" i="6"/>
  <c r="H77" i="6"/>
  <c r="F76" i="6"/>
  <c r="G76" i="6"/>
  <c r="H76" i="6"/>
  <c r="F74" i="6"/>
  <c r="G74" i="6"/>
  <c r="H74" i="6"/>
  <c r="H72" i="6"/>
  <c r="G72" i="6"/>
  <c r="F72" i="6"/>
  <c r="F70" i="6"/>
  <c r="G70" i="6"/>
  <c r="H70" i="6"/>
  <c r="F69" i="6"/>
  <c r="G69" i="6"/>
  <c r="H69" i="6"/>
  <c r="F68" i="6"/>
  <c r="G68" i="6"/>
  <c r="H68" i="6"/>
  <c r="F67" i="6"/>
  <c r="G67" i="6"/>
  <c r="H67" i="6"/>
  <c r="H66" i="6"/>
  <c r="G66" i="6"/>
  <c r="F66" i="6"/>
  <c r="F64" i="6"/>
  <c r="G64" i="6"/>
  <c r="H64" i="6"/>
  <c r="F63" i="6"/>
  <c r="G63" i="6"/>
  <c r="H63" i="6"/>
  <c r="F61" i="6"/>
  <c r="G61" i="6"/>
  <c r="H61" i="6"/>
  <c r="F62" i="6"/>
  <c r="G62" i="6"/>
  <c r="H62" i="6"/>
  <c r="H60" i="6"/>
  <c r="G60" i="6"/>
  <c r="F60" i="6"/>
  <c r="F58" i="6"/>
  <c r="G58" i="6"/>
  <c r="H58" i="6"/>
  <c r="F57" i="6"/>
  <c r="G57" i="6"/>
  <c r="H57" i="6"/>
  <c r="F56" i="6"/>
  <c r="G56" i="6"/>
  <c r="H56" i="6"/>
  <c r="F55" i="6"/>
  <c r="G55" i="6"/>
  <c r="H55" i="6"/>
  <c r="H54" i="6"/>
  <c r="G54" i="6"/>
  <c r="F54" i="6"/>
  <c r="F52" i="6"/>
  <c r="G52" i="6"/>
  <c r="H52" i="6"/>
  <c r="F51" i="6"/>
  <c r="G51" i="6"/>
  <c r="H51" i="6"/>
  <c r="F50" i="6"/>
  <c r="G50" i="6"/>
  <c r="H50" i="6"/>
  <c r="F49" i="6"/>
  <c r="G49" i="6"/>
  <c r="H49" i="6"/>
  <c r="H48" i="6"/>
  <c r="G48" i="6"/>
  <c r="F48" i="6"/>
  <c r="F46" i="6"/>
  <c r="G46" i="6"/>
  <c r="H46" i="6"/>
  <c r="F45" i="6"/>
  <c r="G45" i="6"/>
  <c r="H45" i="6"/>
  <c r="F44" i="6"/>
  <c r="G44" i="6"/>
  <c r="H44" i="6"/>
  <c r="F43" i="6"/>
  <c r="G43" i="6"/>
  <c r="H43" i="6"/>
  <c r="H42" i="6"/>
  <c r="G42" i="6"/>
  <c r="F42" i="6"/>
  <c r="G36" i="6"/>
  <c r="F38" i="6"/>
  <c r="G38" i="6"/>
  <c r="H38" i="6"/>
  <c r="F37" i="6"/>
  <c r="G37" i="6"/>
  <c r="H37" i="6"/>
  <c r="F36" i="6"/>
  <c r="H36" i="6"/>
  <c r="F35" i="6"/>
  <c r="G35" i="6"/>
  <c r="H35" i="6"/>
  <c r="F33" i="6"/>
  <c r="G33" i="6"/>
  <c r="H33" i="6"/>
  <c r="F34" i="6"/>
  <c r="G34" i="6"/>
  <c r="H34" i="6"/>
  <c r="F23" i="6"/>
  <c r="G23" i="6"/>
  <c r="H23" i="6"/>
  <c r="H32" i="6"/>
  <c r="G32" i="6"/>
  <c r="F32" i="6"/>
  <c r="H30" i="6"/>
  <c r="G30" i="6"/>
  <c r="F30" i="6"/>
  <c r="H29" i="6"/>
  <c r="G29" i="6"/>
  <c r="F29" i="6"/>
  <c r="H28" i="6"/>
  <c r="G28" i="6"/>
  <c r="F28" i="6"/>
  <c r="H27" i="6"/>
  <c r="G27" i="6"/>
  <c r="F27" i="6"/>
  <c r="H26" i="6"/>
  <c r="G26" i="6"/>
  <c r="F26" i="6"/>
  <c r="H25" i="6"/>
  <c r="G25" i="6"/>
  <c r="F25" i="6"/>
  <c r="H24" i="6"/>
  <c r="G24" i="6"/>
  <c r="F24" i="6"/>
  <c r="F13" i="6"/>
  <c r="G13" i="6"/>
  <c r="H13" i="6"/>
  <c r="H22" i="6"/>
  <c r="G22" i="6"/>
  <c r="F22" i="6"/>
  <c r="H20" i="6"/>
  <c r="G20" i="6"/>
  <c r="H19" i="6"/>
  <c r="G19" i="6"/>
  <c r="F19" i="6"/>
  <c r="H18" i="6"/>
  <c r="G18" i="6"/>
  <c r="F18" i="6"/>
  <c r="H17" i="6"/>
  <c r="G17" i="6"/>
  <c r="F17" i="6"/>
  <c r="H15" i="6"/>
  <c r="G15" i="6"/>
  <c r="F15" i="6"/>
  <c r="H14" i="6"/>
  <c r="G14" i="6"/>
  <c r="F14" i="6"/>
  <c r="F3" i="6"/>
  <c r="G3" i="6"/>
  <c r="H3" i="6"/>
  <c r="H12" i="6"/>
  <c r="G12" i="6"/>
  <c r="F12" i="6"/>
  <c r="H10" i="6"/>
  <c r="G10" i="6"/>
  <c r="F10" i="6"/>
  <c r="H9" i="6"/>
  <c r="G9" i="6"/>
  <c r="F9" i="6"/>
  <c r="H8" i="6"/>
  <c r="G8" i="6"/>
  <c r="F8" i="6"/>
  <c r="H7" i="6"/>
  <c r="G7" i="6"/>
  <c r="F7" i="6"/>
  <c r="H6" i="6"/>
  <c r="G6" i="6"/>
  <c r="F6" i="6"/>
  <c r="H5" i="6"/>
  <c r="G5" i="6"/>
  <c r="F5" i="6"/>
  <c r="H4" i="6"/>
  <c r="G4" i="6"/>
  <c r="F4" i="6"/>
  <c r="H99" i="7"/>
  <c r="G99" i="7"/>
  <c r="F99" i="7"/>
  <c r="F3" i="7"/>
  <c r="G3" i="7"/>
  <c r="H3" i="7"/>
  <c r="F16" i="7"/>
  <c r="G16" i="7"/>
  <c r="H16" i="7"/>
  <c r="F26" i="7"/>
  <c r="F13" i="7"/>
  <c r="G13" i="7"/>
  <c r="H13" i="7"/>
  <c r="F23" i="7"/>
  <c r="G23" i="7"/>
  <c r="H23" i="7"/>
  <c r="F33" i="7"/>
  <c r="G33" i="7"/>
  <c r="H33" i="7"/>
  <c r="F34" i="7"/>
  <c r="G34" i="7"/>
  <c r="H34" i="7"/>
  <c r="F35" i="7"/>
  <c r="G35" i="7"/>
  <c r="H35" i="7"/>
  <c r="F36" i="7"/>
  <c r="G36" i="7"/>
  <c r="H36" i="7"/>
  <c r="F37" i="7"/>
  <c r="G37" i="7"/>
  <c r="H37" i="7"/>
  <c r="H38" i="7"/>
  <c r="G38" i="7"/>
  <c r="F38" i="7"/>
  <c r="F42" i="7"/>
  <c r="G42" i="7"/>
  <c r="H42" i="7"/>
  <c r="F43" i="7"/>
  <c r="G43" i="7"/>
  <c r="H43" i="7"/>
  <c r="F44" i="7"/>
  <c r="G44" i="7"/>
  <c r="H44" i="7"/>
  <c r="F45" i="7"/>
  <c r="G45" i="7"/>
  <c r="H45" i="7"/>
  <c r="H46" i="7"/>
  <c r="G46" i="7"/>
  <c r="F46" i="7"/>
  <c r="F48" i="7"/>
  <c r="G48" i="7"/>
  <c r="H48" i="7"/>
  <c r="F49" i="7"/>
  <c r="G49" i="7"/>
  <c r="H49" i="7"/>
  <c r="F50" i="7"/>
  <c r="G50" i="7"/>
  <c r="H50" i="7"/>
  <c r="F51" i="7"/>
  <c r="F53" i="7" s="1"/>
  <c r="G51" i="7"/>
  <c r="H51" i="7"/>
  <c r="H52" i="7"/>
  <c r="G52" i="7"/>
  <c r="F52" i="7"/>
  <c r="F54" i="7"/>
  <c r="G54" i="7"/>
  <c r="H54" i="7"/>
  <c r="F55" i="7"/>
  <c r="G55" i="7"/>
  <c r="H55" i="7"/>
  <c r="F56" i="7"/>
  <c r="G56" i="7"/>
  <c r="H56" i="7"/>
  <c r="F57" i="7"/>
  <c r="G57" i="7"/>
  <c r="H57" i="7"/>
  <c r="H58" i="7"/>
  <c r="G58" i="7"/>
  <c r="F58" i="7"/>
  <c r="F60" i="7"/>
  <c r="G60" i="7"/>
  <c r="H60" i="7"/>
  <c r="F61" i="7"/>
  <c r="G61" i="7"/>
  <c r="H61" i="7"/>
  <c r="F62" i="7"/>
  <c r="G62" i="7"/>
  <c r="H62" i="7"/>
  <c r="F63" i="7"/>
  <c r="G63" i="7"/>
  <c r="H63" i="7"/>
  <c r="H64" i="7"/>
  <c r="G64" i="7"/>
  <c r="F64" i="7"/>
  <c r="F66" i="7"/>
  <c r="G66" i="7"/>
  <c r="H66" i="7"/>
  <c r="F67" i="7"/>
  <c r="G67" i="7"/>
  <c r="H67" i="7"/>
  <c r="F68" i="7"/>
  <c r="G68" i="7"/>
  <c r="H68" i="7"/>
  <c r="F69" i="7"/>
  <c r="G69" i="7"/>
  <c r="H69" i="7"/>
  <c r="H70" i="7"/>
  <c r="G70" i="7"/>
  <c r="F70" i="7"/>
  <c r="F72" i="7"/>
  <c r="G72" i="7"/>
  <c r="H72" i="7"/>
  <c r="F73" i="7"/>
  <c r="G73" i="7"/>
  <c r="H73" i="7"/>
  <c r="F76" i="7"/>
  <c r="G76" i="7"/>
  <c r="H76" i="7"/>
  <c r="F77" i="7"/>
  <c r="G77" i="7"/>
  <c r="H77" i="7"/>
  <c r="F78" i="7"/>
  <c r="G78" i="7"/>
  <c r="H78" i="7"/>
  <c r="F79" i="7"/>
  <c r="G79" i="7"/>
  <c r="H79" i="7"/>
  <c r="F80" i="7"/>
  <c r="G80" i="7"/>
  <c r="H80" i="7"/>
  <c r="F84" i="7"/>
  <c r="G84" i="7"/>
  <c r="H84" i="7"/>
  <c r="F85" i="7"/>
  <c r="G85" i="7"/>
  <c r="H85" i="7"/>
  <c r="F87" i="7"/>
  <c r="G87" i="7"/>
  <c r="H87" i="7"/>
  <c r="F88" i="7"/>
  <c r="G88" i="7"/>
  <c r="H88" i="7"/>
  <c r="F89" i="7"/>
  <c r="G89" i="7"/>
  <c r="H89" i="7"/>
  <c r="F90" i="7"/>
  <c r="G90" i="7"/>
  <c r="H90" i="7"/>
  <c r="F91" i="7"/>
  <c r="G91" i="7"/>
  <c r="H91" i="7"/>
  <c r="F92" i="7"/>
  <c r="G92" i="7"/>
  <c r="H92" i="7"/>
  <c r="F93" i="7"/>
  <c r="G93" i="7"/>
  <c r="H93" i="7"/>
  <c r="F94" i="7"/>
  <c r="G94" i="7"/>
  <c r="H94" i="7"/>
  <c r="F95" i="7"/>
  <c r="G95" i="7"/>
  <c r="H95" i="7"/>
  <c r="F96" i="7"/>
  <c r="G96" i="7"/>
  <c r="H96" i="7"/>
  <c r="F97" i="7"/>
  <c r="G97" i="7"/>
  <c r="H97" i="7"/>
  <c r="F98" i="7"/>
  <c r="G98" i="7"/>
  <c r="H98" i="7"/>
  <c r="F100" i="7"/>
  <c r="G100" i="7"/>
  <c r="H100" i="7"/>
  <c r="F101" i="7"/>
  <c r="G101" i="7"/>
  <c r="H101" i="7"/>
  <c r="F102" i="7"/>
  <c r="G102" i="7"/>
  <c r="H102" i="7"/>
  <c r="F104" i="7"/>
  <c r="G104" i="7"/>
  <c r="H104" i="7"/>
  <c r="F105" i="7"/>
  <c r="G105" i="7"/>
  <c r="H105" i="7"/>
  <c r="F106" i="7"/>
  <c r="G106" i="7"/>
  <c r="H106" i="7"/>
  <c r="F108" i="7"/>
  <c r="G108" i="7"/>
  <c r="H108" i="7"/>
  <c r="F109" i="7"/>
  <c r="G109" i="7"/>
  <c r="H109" i="7"/>
  <c r="F110" i="7"/>
  <c r="G110" i="7"/>
  <c r="H110" i="7"/>
  <c r="F111" i="7"/>
  <c r="G111" i="7"/>
  <c r="H111" i="7"/>
  <c r="F112" i="7"/>
  <c r="G112" i="7"/>
  <c r="H112" i="7"/>
  <c r="F122" i="6" l="1"/>
  <c r="H122" i="6"/>
  <c r="F118" i="6"/>
  <c r="H118" i="6"/>
  <c r="G118" i="6"/>
  <c r="G122" i="6"/>
  <c r="H121" i="7" l="1"/>
  <c r="G121" i="7"/>
  <c r="F121" i="7"/>
  <c r="H120" i="7"/>
  <c r="G120" i="7"/>
  <c r="F120" i="7"/>
  <c r="H117" i="7"/>
  <c r="G117" i="7"/>
  <c r="F117" i="7"/>
  <c r="H116" i="7"/>
  <c r="G116" i="7"/>
  <c r="F116" i="7"/>
  <c r="H115" i="7"/>
  <c r="G115" i="7"/>
  <c r="F115" i="7"/>
  <c r="H114" i="7"/>
  <c r="G114" i="7"/>
  <c r="F114" i="7"/>
  <c r="H32" i="7"/>
  <c r="G32" i="7"/>
  <c r="F32" i="7"/>
  <c r="H30" i="7"/>
  <c r="G30" i="7"/>
  <c r="F30" i="7"/>
  <c r="H29" i="7"/>
  <c r="G29" i="7"/>
  <c r="F29" i="7"/>
  <c r="H28" i="7"/>
  <c r="G28" i="7"/>
  <c r="F28" i="7"/>
  <c r="H27" i="7"/>
  <c r="G27" i="7"/>
  <c r="F27" i="7"/>
  <c r="H26" i="7"/>
  <c r="G26" i="7"/>
  <c r="H25" i="7"/>
  <c r="G25" i="7"/>
  <c r="F25" i="7"/>
  <c r="H24" i="7"/>
  <c r="G24" i="7"/>
  <c r="F24" i="7"/>
  <c r="H22" i="7"/>
  <c r="G22" i="7"/>
  <c r="F22" i="7"/>
  <c r="H20" i="7"/>
  <c r="G20" i="7"/>
  <c r="F20" i="7"/>
  <c r="H19" i="7"/>
  <c r="G19" i="7"/>
  <c r="F19" i="7"/>
  <c r="H18" i="7"/>
  <c r="G18" i="7"/>
  <c r="F18" i="7"/>
  <c r="H17" i="7"/>
  <c r="G17" i="7"/>
  <c r="F17" i="7"/>
  <c r="H15" i="7"/>
  <c r="G15" i="7"/>
  <c r="F15" i="7"/>
  <c r="H14" i="7"/>
  <c r="G14" i="7"/>
  <c r="F14" i="7"/>
  <c r="H12" i="7"/>
  <c r="G12" i="7"/>
  <c r="F12" i="7"/>
  <c r="H10" i="7"/>
  <c r="G10" i="7"/>
  <c r="F10" i="7"/>
  <c r="H9" i="7"/>
  <c r="G9" i="7"/>
  <c r="F9" i="7"/>
  <c r="H8" i="7"/>
  <c r="G8" i="7"/>
  <c r="F8" i="7"/>
  <c r="H7" i="7"/>
  <c r="G7" i="7"/>
  <c r="F7" i="7"/>
  <c r="H6" i="7"/>
  <c r="G6" i="7"/>
  <c r="F6" i="7"/>
  <c r="H5" i="7"/>
  <c r="G5" i="7"/>
  <c r="F5" i="7"/>
  <c r="H4" i="7"/>
  <c r="G4" i="7"/>
  <c r="F4" i="7"/>
  <c r="F42" i="8"/>
  <c r="G42" i="8"/>
  <c r="H42" i="8"/>
  <c r="G118" i="7" l="1"/>
  <c r="H118" i="7"/>
  <c r="F122" i="7"/>
  <c r="G122" i="7"/>
  <c r="H122" i="7"/>
  <c r="F118" i="7"/>
  <c r="F43" i="8" l="1"/>
  <c r="G43" i="8"/>
  <c r="H43" i="8"/>
  <c r="F44" i="8"/>
  <c r="G44" i="8"/>
  <c r="H44" i="8"/>
  <c r="F45" i="8"/>
  <c r="G45" i="8"/>
  <c r="H45" i="8"/>
  <c r="H46" i="8"/>
  <c r="G46" i="8"/>
  <c r="F46" i="8"/>
  <c r="F48" i="8"/>
  <c r="G48" i="8"/>
  <c r="H48" i="8"/>
  <c r="F49" i="8"/>
  <c r="G49" i="8"/>
  <c r="H49" i="8"/>
  <c r="F50" i="8"/>
  <c r="G50" i="8"/>
  <c r="H50" i="8"/>
  <c r="F51" i="8"/>
  <c r="G51" i="8"/>
  <c r="H51" i="8"/>
  <c r="H52" i="8"/>
  <c r="G52" i="8"/>
  <c r="F52" i="8"/>
  <c r="F54" i="8"/>
  <c r="G54" i="8"/>
  <c r="H54" i="8"/>
  <c r="F55" i="8"/>
  <c r="G55" i="8"/>
  <c r="H55" i="8"/>
  <c r="F56" i="8"/>
  <c r="G56" i="8"/>
  <c r="H56" i="8"/>
  <c r="F57" i="8"/>
  <c r="G57" i="8"/>
  <c r="H57" i="8"/>
  <c r="H58" i="8"/>
  <c r="G58" i="8"/>
  <c r="F58" i="8"/>
  <c r="F61" i="8"/>
  <c r="G61" i="8"/>
  <c r="H61" i="8"/>
  <c r="F62" i="8"/>
  <c r="G62" i="8"/>
  <c r="H62" i="8"/>
  <c r="F63" i="8"/>
  <c r="G63" i="8"/>
  <c r="H63" i="8"/>
  <c r="F64" i="8"/>
  <c r="G64" i="8"/>
  <c r="H64" i="8"/>
  <c r="H60" i="8"/>
  <c r="G60" i="8"/>
  <c r="F60" i="8"/>
  <c r="F67" i="8"/>
  <c r="G67" i="8"/>
  <c r="H67" i="8"/>
  <c r="F68" i="8"/>
  <c r="G68" i="8"/>
  <c r="H68" i="8"/>
  <c r="F69" i="8"/>
  <c r="G69" i="8"/>
  <c r="H69" i="8"/>
  <c r="F70" i="8"/>
  <c r="G70" i="8"/>
  <c r="H70" i="8"/>
  <c r="H66" i="8"/>
  <c r="G66" i="8"/>
  <c r="F66" i="8"/>
  <c r="F72" i="8"/>
  <c r="G72" i="8"/>
  <c r="H72" i="8"/>
  <c r="F73" i="8"/>
  <c r="G73" i="8"/>
  <c r="H73" i="8"/>
  <c r="F74" i="8"/>
  <c r="G74" i="8"/>
  <c r="H74" i="8"/>
  <c r="F76" i="8"/>
  <c r="G76" i="8"/>
  <c r="H76" i="8"/>
  <c r="F77" i="8"/>
  <c r="G77" i="8"/>
  <c r="H77" i="8"/>
  <c r="F78" i="8"/>
  <c r="G78" i="8"/>
  <c r="H78" i="8"/>
  <c r="F79" i="8"/>
  <c r="G79" i="8"/>
  <c r="H79" i="8"/>
  <c r="F80" i="8"/>
  <c r="G80" i="8"/>
  <c r="H80" i="8"/>
  <c r="F84" i="8"/>
  <c r="G84" i="8"/>
  <c r="H84" i="8"/>
  <c r="F85" i="8"/>
  <c r="G85" i="8"/>
  <c r="H85" i="8"/>
  <c r="F87" i="8"/>
  <c r="G87" i="8"/>
  <c r="H87" i="8"/>
  <c r="F88" i="8"/>
  <c r="G88" i="8"/>
  <c r="H88" i="8"/>
  <c r="F89" i="8"/>
  <c r="G89" i="8"/>
  <c r="H89" i="8"/>
  <c r="F90" i="8"/>
  <c r="G90" i="8"/>
  <c r="H90" i="8"/>
  <c r="F91" i="8"/>
  <c r="G91" i="8"/>
  <c r="H91" i="8"/>
  <c r="F92" i="8"/>
  <c r="G92" i="8"/>
  <c r="H92" i="8"/>
  <c r="F93" i="8"/>
  <c r="G93" i="8"/>
  <c r="H93" i="8"/>
  <c r="F94" i="8"/>
  <c r="G94" i="8"/>
  <c r="H94" i="8"/>
  <c r="F95" i="8"/>
  <c r="G95" i="8"/>
  <c r="H95" i="8"/>
  <c r="F96" i="8"/>
  <c r="G96" i="8"/>
  <c r="H96" i="8"/>
  <c r="F97" i="8"/>
  <c r="G97" i="8"/>
  <c r="H97" i="8"/>
  <c r="F98" i="8"/>
  <c r="G98" i="8"/>
  <c r="H98" i="8"/>
  <c r="F99" i="8"/>
  <c r="G99" i="8"/>
  <c r="H99" i="8"/>
  <c r="F100" i="8"/>
  <c r="G100" i="8"/>
  <c r="H100" i="8"/>
  <c r="F101" i="8"/>
  <c r="G101" i="8"/>
  <c r="H101" i="8"/>
  <c r="F102" i="8"/>
  <c r="G102" i="8"/>
  <c r="H102" i="8"/>
  <c r="F104" i="8"/>
  <c r="G104" i="8"/>
  <c r="H104" i="8"/>
  <c r="F105" i="8"/>
  <c r="G105" i="8"/>
  <c r="H105" i="8"/>
  <c r="F106" i="8"/>
  <c r="G106" i="8"/>
  <c r="H106" i="8"/>
  <c r="F108" i="8"/>
  <c r="G108" i="8"/>
  <c r="H108" i="8"/>
  <c r="F109" i="8"/>
  <c r="G109" i="8"/>
  <c r="H109" i="8"/>
  <c r="F110" i="8"/>
  <c r="G110" i="8"/>
  <c r="H110" i="8"/>
  <c r="F111" i="8"/>
  <c r="G111" i="8"/>
  <c r="H111" i="8"/>
  <c r="F112" i="8"/>
  <c r="G112" i="8"/>
  <c r="H112" i="8"/>
  <c r="H38" i="8"/>
  <c r="G38" i="8"/>
  <c r="F33" i="8"/>
  <c r="H26" i="8"/>
  <c r="G26" i="8"/>
  <c r="F24" i="8"/>
  <c r="H23" i="8"/>
  <c r="G23" i="8"/>
  <c r="F23" i="8"/>
  <c r="H22" i="8"/>
  <c r="G22" i="8"/>
  <c r="F22" i="8"/>
  <c r="F20" i="8"/>
  <c r="G20" i="8"/>
  <c r="H20" i="8"/>
  <c r="H6" i="8"/>
  <c r="G6" i="8"/>
  <c r="F6" i="8"/>
  <c r="F38" i="8" l="1"/>
  <c r="H37" i="8"/>
  <c r="G37" i="8"/>
  <c r="F37" i="8"/>
  <c r="H36" i="8"/>
  <c r="G36" i="8"/>
  <c r="F36" i="8"/>
  <c r="F39" i="8" s="1"/>
  <c r="H35" i="8"/>
  <c r="H41" i="8" s="1"/>
  <c r="G35" i="8"/>
  <c r="F35" i="8"/>
  <c r="H34" i="8"/>
  <c r="G34" i="8"/>
  <c r="F34" i="8"/>
  <c r="H33" i="8"/>
  <c r="H39" i="8" s="1"/>
  <c r="G33" i="8"/>
  <c r="F32" i="8"/>
  <c r="H32" i="8"/>
  <c r="G32" i="8"/>
  <c r="H30" i="8"/>
  <c r="G30" i="8"/>
  <c r="F30" i="8"/>
  <c r="H29" i="8"/>
  <c r="G29" i="8"/>
  <c r="F29" i="8"/>
  <c r="H28" i="8"/>
  <c r="G28" i="8"/>
  <c r="F28" i="8"/>
  <c r="H27" i="8"/>
  <c r="G27" i="8"/>
  <c r="F27" i="8"/>
  <c r="H25" i="8"/>
  <c r="G25" i="8"/>
  <c r="F25" i="8"/>
  <c r="H24" i="8"/>
  <c r="G24" i="8"/>
  <c r="F13" i="8"/>
  <c r="G13" i="8"/>
  <c r="H13" i="8"/>
  <c r="H19" i="8"/>
  <c r="G19" i="8"/>
  <c r="F19" i="8"/>
  <c r="H18" i="8"/>
  <c r="G18" i="8"/>
  <c r="F18" i="8"/>
  <c r="H17" i="8"/>
  <c r="G17" i="8"/>
  <c r="F17" i="8"/>
  <c r="H15" i="8"/>
  <c r="G15" i="8"/>
  <c r="F15" i="8"/>
  <c r="H14" i="8"/>
  <c r="G14" i="8"/>
  <c r="F14" i="8"/>
  <c r="F3" i="8"/>
  <c r="G3" i="8"/>
  <c r="H3" i="8"/>
  <c r="H12" i="8"/>
  <c r="G12" i="8"/>
  <c r="F12" i="8"/>
  <c r="H10" i="8"/>
  <c r="G10" i="8"/>
  <c r="F10" i="8"/>
  <c r="H9" i="8"/>
  <c r="G9" i="8"/>
  <c r="F9" i="8"/>
  <c r="H8" i="8"/>
  <c r="G8" i="8"/>
  <c r="F8" i="8"/>
  <c r="H7" i="8"/>
  <c r="G7" i="8"/>
  <c r="F7" i="8"/>
  <c r="H5" i="8"/>
  <c r="G5" i="8"/>
  <c r="F5" i="8"/>
  <c r="H4" i="8"/>
  <c r="G4" i="8"/>
  <c r="F4" i="8"/>
  <c r="H121" i="8"/>
  <c r="G121" i="8"/>
  <c r="F121" i="8"/>
  <c r="H120" i="8"/>
  <c r="G120" i="8"/>
  <c r="F120" i="8"/>
  <c r="H117" i="8"/>
  <c r="G117" i="8"/>
  <c r="F117" i="8"/>
  <c r="H116" i="8"/>
  <c r="G116" i="8"/>
  <c r="F116" i="8"/>
  <c r="H115" i="8"/>
  <c r="G115" i="8"/>
  <c r="F115" i="8"/>
  <c r="H114" i="8"/>
  <c r="G114" i="8"/>
  <c r="F114" i="8"/>
  <c r="H4" i="9"/>
  <c r="H5" i="9"/>
  <c r="H7" i="9"/>
  <c r="H8" i="9"/>
  <c r="H9" i="9"/>
  <c r="H10" i="9"/>
  <c r="H12" i="9"/>
  <c r="H13" i="9"/>
  <c r="H14" i="9"/>
  <c r="H15" i="9"/>
  <c r="H17" i="9"/>
  <c r="H18" i="9"/>
  <c r="H19" i="9"/>
  <c r="H20" i="9"/>
  <c r="H22" i="9"/>
  <c r="H23" i="9"/>
  <c r="H24" i="9"/>
  <c r="H25" i="9"/>
  <c r="H27" i="9"/>
  <c r="H28" i="9"/>
  <c r="H29" i="9"/>
  <c r="H30" i="9"/>
  <c r="H32" i="9"/>
  <c r="H33" i="9"/>
  <c r="H34" i="9"/>
  <c r="H35" i="9"/>
  <c r="H36" i="9"/>
  <c r="H39" i="9" s="1"/>
  <c r="H37" i="9"/>
  <c r="H38" i="9"/>
  <c r="H41" i="9" s="1"/>
  <c r="H42" i="9"/>
  <c r="H43" i="9"/>
  <c r="H44" i="9"/>
  <c r="H45" i="9"/>
  <c r="H47" i="9" s="1"/>
  <c r="H46" i="9"/>
  <c r="H48" i="9"/>
  <c r="H49" i="9"/>
  <c r="H50" i="9"/>
  <c r="H51" i="9"/>
  <c r="H52" i="9"/>
  <c r="H54" i="9"/>
  <c r="H55" i="9"/>
  <c r="H56" i="9"/>
  <c r="H57" i="9"/>
  <c r="H58" i="9"/>
  <c r="H60" i="9"/>
  <c r="H61" i="9"/>
  <c r="H62" i="9"/>
  <c r="H63" i="9"/>
  <c r="H64" i="9"/>
  <c r="H65" i="9" s="1"/>
  <c r="H66" i="9"/>
  <c r="H67" i="9"/>
  <c r="H68" i="9"/>
  <c r="H69" i="9"/>
  <c r="H70" i="9"/>
  <c r="H72" i="9"/>
  <c r="H73" i="9"/>
  <c r="H76" i="9"/>
  <c r="H77" i="9"/>
  <c r="H78" i="9"/>
  <c r="H79" i="9"/>
  <c r="H80" i="9"/>
  <c r="H84" i="9"/>
  <c r="H85" i="9"/>
  <c r="H87" i="9"/>
  <c r="H88" i="9"/>
  <c r="H89" i="9"/>
  <c r="H90" i="9"/>
  <c r="H92" i="9"/>
  <c r="H93" i="9"/>
  <c r="H94" i="9"/>
  <c r="H95" i="9"/>
  <c r="H96" i="9"/>
  <c r="H97" i="9"/>
  <c r="H98" i="9"/>
  <c r="H99" i="9"/>
  <c r="H100" i="9"/>
  <c r="H101" i="9"/>
  <c r="H102" i="9"/>
  <c r="H103" i="9"/>
  <c r="H104" i="9"/>
  <c r="H105" i="9"/>
  <c r="H106" i="9"/>
  <c r="H108" i="9"/>
  <c r="H109" i="9"/>
  <c r="H110" i="9"/>
  <c r="H111" i="9"/>
  <c r="H112" i="9"/>
  <c r="H114" i="9"/>
  <c r="H115" i="9"/>
  <c r="H116" i="9"/>
  <c r="H117" i="9"/>
  <c r="H120" i="9"/>
  <c r="H121" i="9"/>
  <c r="H3" i="9"/>
  <c r="G4" i="9"/>
  <c r="G5" i="9"/>
  <c r="G7" i="9"/>
  <c r="G8" i="9"/>
  <c r="G9" i="9"/>
  <c r="G10" i="9"/>
  <c r="G12" i="9"/>
  <c r="G13" i="9"/>
  <c r="G14" i="9"/>
  <c r="G15" i="9"/>
  <c r="G17" i="9"/>
  <c r="G18" i="9"/>
  <c r="G19" i="9"/>
  <c r="G20" i="9"/>
  <c r="G22" i="9"/>
  <c r="G23" i="9"/>
  <c r="G24" i="9"/>
  <c r="G25" i="9"/>
  <c r="G27" i="9"/>
  <c r="G28" i="9"/>
  <c r="G29" i="9"/>
  <c r="G30" i="9"/>
  <c r="G32" i="9"/>
  <c r="G33" i="9"/>
  <c r="G34" i="9"/>
  <c r="G35" i="9"/>
  <c r="G36" i="9"/>
  <c r="G37" i="9"/>
  <c r="G38" i="9"/>
  <c r="G41" i="9" s="1"/>
  <c r="G42" i="9"/>
  <c r="G43" i="9"/>
  <c r="G44" i="9"/>
  <c r="G45" i="9"/>
  <c r="G46" i="9"/>
  <c r="G48" i="9"/>
  <c r="G49" i="9"/>
  <c r="G50" i="9"/>
  <c r="G51" i="9"/>
  <c r="G52" i="9"/>
  <c r="G54" i="9"/>
  <c r="G55" i="9"/>
  <c r="G56" i="9"/>
  <c r="G57" i="9"/>
  <c r="G58" i="9"/>
  <c r="G60" i="9"/>
  <c r="G61" i="9"/>
  <c r="G62" i="9"/>
  <c r="G63" i="9"/>
  <c r="G64" i="9"/>
  <c r="G66" i="9"/>
  <c r="G67" i="9"/>
  <c r="G68" i="9"/>
  <c r="G69" i="9"/>
  <c r="G70" i="9"/>
  <c r="G72" i="9"/>
  <c r="G73" i="9"/>
  <c r="G76" i="9"/>
  <c r="G77" i="9"/>
  <c r="G78" i="9"/>
  <c r="G79" i="9"/>
  <c r="G80" i="9"/>
  <c r="G84" i="9"/>
  <c r="G85" i="9"/>
  <c r="G87" i="9"/>
  <c r="G88" i="9"/>
  <c r="G89" i="9"/>
  <c r="G90" i="9"/>
  <c r="G92" i="9"/>
  <c r="G93" i="9"/>
  <c r="G94" i="9"/>
  <c r="G95" i="9"/>
  <c r="G96" i="9"/>
  <c r="G97" i="9"/>
  <c r="G98" i="9"/>
  <c r="G99" i="9"/>
  <c r="G100" i="9"/>
  <c r="G101" i="9"/>
  <c r="G102" i="9"/>
  <c r="G103" i="9"/>
  <c r="G104" i="9"/>
  <c r="G105" i="9"/>
  <c r="G106" i="9"/>
  <c r="G108" i="9"/>
  <c r="G109" i="9"/>
  <c r="G110" i="9"/>
  <c r="G111" i="9"/>
  <c r="G112" i="9"/>
  <c r="G114" i="9"/>
  <c r="G115" i="9"/>
  <c r="G116" i="9"/>
  <c r="G117" i="9"/>
  <c r="G120" i="9"/>
  <c r="G121" i="9"/>
  <c r="G122" i="9" s="1"/>
  <c r="G3" i="9"/>
  <c r="F4" i="9"/>
  <c r="F5" i="9"/>
  <c r="F7" i="9"/>
  <c r="F8" i="9"/>
  <c r="F9" i="9"/>
  <c r="F10" i="9"/>
  <c r="F12" i="9"/>
  <c r="F13" i="9"/>
  <c r="F14" i="9"/>
  <c r="F15" i="9"/>
  <c r="F17" i="9"/>
  <c r="F18" i="9"/>
  <c r="F19" i="9"/>
  <c r="F20" i="9"/>
  <c r="F22" i="9"/>
  <c r="F23" i="9"/>
  <c r="F24" i="9"/>
  <c r="F25" i="9"/>
  <c r="F27" i="9"/>
  <c r="F28" i="9"/>
  <c r="F29" i="9"/>
  <c r="F30" i="9"/>
  <c r="F32" i="9"/>
  <c r="F33" i="9"/>
  <c r="F34" i="9"/>
  <c r="F35" i="9"/>
  <c r="F36" i="9"/>
  <c r="F39" i="9" s="1"/>
  <c r="F37" i="9"/>
  <c r="F38" i="9"/>
  <c r="F42" i="9"/>
  <c r="F43" i="9"/>
  <c r="F44" i="9"/>
  <c r="F45" i="9"/>
  <c r="F46" i="9"/>
  <c r="F48" i="9"/>
  <c r="F49" i="9"/>
  <c r="F50" i="9"/>
  <c r="F51" i="9"/>
  <c r="F52" i="9"/>
  <c r="F53" i="9" s="1"/>
  <c r="F54" i="9"/>
  <c r="F55" i="9"/>
  <c r="F56" i="9"/>
  <c r="F57" i="9"/>
  <c r="F58" i="9"/>
  <c r="F60" i="9"/>
  <c r="F61" i="9"/>
  <c r="F62" i="9"/>
  <c r="F63" i="9"/>
  <c r="F64" i="9"/>
  <c r="F66" i="9"/>
  <c r="F67" i="9"/>
  <c r="F68" i="9"/>
  <c r="F69" i="9"/>
  <c r="F70" i="9"/>
  <c r="F72" i="9"/>
  <c r="F73" i="9"/>
  <c r="F76" i="9"/>
  <c r="F77" i="9"/>
  <c r="F78" i="9"/>
  <c r="F79" i="9"/>
  <c r="F80" i="9"/>
  <c r="F84" i="9"/>
  <c r="F85" i="9"/>
  <c r="F87" i="9"/>
  <c r="F88" i="9"/>
  <c r="F89" i="9"/>
  <c r="F90" i="9"/>
  <c r="F92" i="9"/>
  <c r="F93" i="9"/>
  <c r="F94" i="9"/>
  <c r="F95" i="9"/>
  <c r="F96" i="9"/>
  <c r="F97" i="9"/>
  <c r="F98" i="9"/>
  <c r="F99" i="9"/>
  <c r="F100" i="9"/>
  <c r="F101" i="9"/>
  <c r="F102" i="9"/>
  <c r="F103" i="9"/>
  <c r="F104" i="9"/>
  <c r="F105" i="9"/>
  <c r="F106" i="9"/>
  <c r="F108" i="9"/>
  <c r="F109" i="9"/>
  <c r="F110" i="9"/>
  <c r="F111" i="9"/>
  <c r="F112" i="9"/>
  <c r="F114" i="9"/>
  <c r="F115" i="9"/>
  <c r="F116" i="9"/>
  <c r="F117" i="9"/>
  <c r="F120" i="9"/>
  <c r="F121" i="9"/>
  <c r="F3" i="9"/>
  <c r="G65" i="9" l="1"/>
  <c r="G40" i="9"/>
  <c r="H53" i="9"/>
  <c r="F71" i="9"/>
  <c r="G122" i="8"/>
  <c r="F122" i="9"/>
  <c r="F65" i="9"/>
  <c r="G53" i="9"/>
  <c r="G47" i="9"/>
  <c r="G59" i="9"/>
  <c r="G39" i="8"/>
  <c r="G40" i="8"/>
  <c r="F47" i="9"/>
  <c r="F41" i="9"/>
  <c r="G118" i="9"/>
  <c r="G39" i="9"/>
  <c r="H71" i="9"/>
  <c r="F59" i="9"/>
  <c r="F40" i="9"/>
  <c r="G71" i="9"/>
  <c r="H59" i="9"/>
  <c r="H40" i="9"/>
  <c r="H122" i="9"/>
  <c r="F118" i="9"/>
  <c r="H118" i="9"/>
  <c r="F118" i="8"/>
  <c r="H122" i="8"/>
  <c r="F122" i="8"/>
  <c r="H118" i="8"/>
  <c r="G118" i="8"/>
  <c r="H121" i="11"/>
  <c r="G121" i="11"/>
  <c r="G122" i="11" s="1"/>
  <c r="F121" i="11"/>
  <c r="H120" i="11"/>
  <c r="G120" i="11"/>
  <c r="F120" i="11"/>
  <c r="F114" i="11"/>
  <c r="G114" i="11"/>
  <c r="H114" i="11"/>
  <c r="F115" i="11"/>
  <c r="G115" i="11"/>
  <c r="H115" i="11"/>
  <c r="F116" i="11"/>
  <c r="G116" i="11"/>
  <c r="H116" i="11"/>
  <c r="F117" i="11"/>
  <c r="G117" i="11"/>
  <c r="H117" i="11"/>
  <c r="G26" i="11"/>
  <c r="F26" i="11"/>
  <c r="H26" i="11"/>
  <c r="F23" i="11"/>
  <c r="G23" i="11"/>
  <c r="H23" i="11"/>
  <c r="F13" i="11"/>
  <c r="G13" i="11"/>
  <c r="H13" i="11"/>
  <c r="F118" i="11" l="1"/>
  <c r="G118" i="11"/>
  <c r="F122" i="11"/>
  <c r="H118" i="11"/>
  <c r="H122" i="11"/>
  <c r="F23" i="15"/>
  <c r="G23" i="15"/>
  <c r="H23" i="15"/>
  <c r="F13" i="15"/>
  <c r="G13" i="15"/>
  <c r="H13" i="15"/>
  <c r="F9" i="15"/>
  <c r="G9" i="15"/>
  <c r="H9" i="15"/>
  <c r="G8" i="15"/>
  <c r="F4" i="15"/>
  <c r="F122" i="15"/>
  <c r="G114" i="15"/>
  <c r="G116" i="15"/>
  <c r="G118" i="15" s="1"/>
  <c r="H118" i="15"/>
  <c r="F120" i="15"/>
  <c r="G120" i="15"/>
  <c r="H120" i="15"/>
  <c r="H122" i="15" s="1"/>
  <c r="F121" i="15"/>
  <c r="G121" i="15"/>
  <c r="G122" i="15" s="1"/>
  <c r="H121" i="15"/>
  <c r="H117" i="15"/>
  <c r="G115" i="15"/>
  <c r="F114" i="15"/>
  <c r="F118" i="15" s="1"/>
  <c r="H114" i="15"/>
  <c r="F115" i="15"/>
  <c r="H115" i="15"/>
  <c r="F116" i="15"/>
  <c r="H116" i="15"/>
  <c r="F117" i="15"/>
  <c r="G117" i="15"/>
  <c r="F103" i="15"/>
  <c r="G103" i="15"/>
  <c r="H103" i="15"/>
  <c r="H32" i="11" l="1"/>
  <c r="G32" i="11"/>
  <c r="F32" i="11"/>
  <c r="H31" i="11"/>
  <c r="G31" i="11"/>
  <c r="F31" i="11"/>
  <c r="H30" i="11"/>
  <c r="G30" i="11"/>
  <c r="F30" i="11"/>
  <c r="H29" i="11"/>
  <c r="G29" i="11"/>
  <c r="F29" i="11"/>
  <c r="H28" i="11"/>
  <c r="G28" i="11"/>
  <c r="F28" i="11"/>
  <c r="H27" i="11"/>
  <c r="G27" i="11"/>
  <c r="F27" i="11"/>
  <c r="H25" i="11"/>
  <c r="G25" i="11"/>
  <c r="F25" i="11"/>
  <c r="H24" i="11"/>
  <c r="G24" i="11"/>
  <c r="F24" i="11"/>
  <c r="H22" i="11"/>
  <c r="G22" i="11"/>
  <c r="F22" i="11"/>
  <c r="H21" i="11"/>
  <c r="G21" i="11"/>
  <c r="F21" i="11"/>
  <c r="H20" i="11"/>
  <c r="G20" i="11"/>
  <c r="F20" i="11"/>
  <c r="H18" i="11"/>
  <c r="G18" i="11"/>
  <c r="F18" i="11"/>
  <c r="H17" i="11"/>
  <c r="G17" i="11"/>
  <c r="F17" i="11"/>
  <c r="H16" i="11"/>
  <c r="G16" i="11"/>
  <c r="F16" i="11"/>
  <c r="H15" i="11"/>
  <c r="G15" i="11"/>
  <c r="F15" i="11"/>
  <c r="H14" i="11"/>
  <c r="G14" i="11"/>
  <c r="F14" i="11"/>
  <c r="H12" i="11"/>
  <c r="G12" i="11"/>
  <c r="F12" i="11"/>
  <c r="H11" i="11"/>
  <c r="G11" i="11"/>
  <c r="F11" i="11"/>
  <c r="H10" i="11"/>
  <c r="G10" i="11"/>
  <c r="F10" i="11"/>
  <c r="H9" i="11"/>
  <c r="G9" i="11"/>
  <c r="F9" i="11"/>
  <c r="H8" i="11"/>
  <c r="G8" i="11"/>
  <c r="F8" i="11"/>
  <c r="H7" i="11"/>
  <c r="G7" i="11"/>
  <c r="F7" i="11"/>
  <c r="H6" i="11"/>
  <c r="G6" i="11"/>
  <c r="F6" i="11"/>
  <c r="H5" i="11"/>
  <c r="G5" i="11"/>
  <c r="F5" i="11"/>
  <c r="H4" i="11"/>
  <c r="G4" i="11"/>
  <c r="F4" i="11"/>
  <c r="H32" i="15"/>
  <c r="G32" i="15"/>
  <c r="F32" i="15"/>
  <c r="H31" i="15"/>
  <c r="G31" i="15"/>
  <c r="F31" i="15"/>
  <c r="H30" i="15"/>
  <c r="G30" i="15"/>
  <c r="F30" i="15"/>
  <c r="H29" i="15"/>
  <c r="G29" i="15"/>
  <c r="F29" i="15"/>
  <c r="H28" i="15"/>
  <c r="G28" i="15"/>
  <c r="F28" i="15"/>
  <c r="H27" i="15"/>
  <c r="G27" i="15"/>
  <c r="F27" i="15"/>
  <c r="H25" i="15"/>
  <c r="G25" i="15"/>
  <c r="F25" i="15"/>
  <c r="H24" i="15"/>
  <c r="G24" i="15"/>
  <c r="F24" i="15"/>
  <c r="H22" i="15"/>
  <c r="G22" i="15"/>
  <c r="F22" i="15"/>
  <c r="H21" i="15"/>
  <c r="G21" i="15"/>
  <c r="F21" i="15"/>
  <c r="H20" i="15"/>
  <c r="G20" i="15"/>
  <c r="F20" i="15"/>
  <c r="H19" i="15"/>
  <c r="G19" i="15"/>
  <c r="F19" i="15"/>
  <c r="H18" i="15"/>
  <c r="G18" i="15"/>
  <c r="F18" i="15"/>
  <c r="H17" i="15"/>
  <c r="G17" i="15"/>
  <c r="F17" i="15"/>
  <c r="H15" i="15"/>
  <c r="G15" i="15"/>
  <c r="F15" i="15"/>
  <c r="H14" i="15"/>
  <c r="G14" i="15"/>
  <c r="F14" i="15"/>
  <c r="H12" i="15"/>
  <c r="G12" i="15"/>
  <c r="F12" i="15"/>
  <c r="H11" i="15"/>
  <c r="G11" i="15"/>
  <c r="F11" i="15"/>
  <c r="H10" i="15"/>
  <c r="G10" i="15"/>
  <c r="F10" i="15"/>
  <c r="H8" i="15"/>
  <c r="F8" i="15"/>
  <c r="H7" i="15"/>
  <c r="G7" i="15"/>
  <c r="F7" i="15"/>
  <c r="H6" i="15"/>
  <c r="G6" i="15"/>
  <c r="F6" i="15"/>
  <c r="H5" i="15"/>
  <c r="G5" i="15"/>
  <c r="F5" i="15"/>
  <c r="H4" i="15"/>
  <c r="G4" i="15"/>
  <c r="F107" i="16"/>
  <c r="G107" i="16"/>
  <c r="H107" i="16"/>
  <c r="F95" i="16"/>
  <c r="G95" i="16"/>
  <c r="H95" i="16"/>
  <c r="G36" i="16" l="1"/>
  <c r="G24" i="16"/>
  <c r="H24" i="16"/>
  <c r="G25" i="16"/>
  <c r="H25" i="16"/>
  <c r="G27" i="16"/>
  <c r="H27" i="16"/>
  <c r="G28" i="16"/>
  <c r="H28" i="16"/>
  <c r="G29" i="16"/>
  <c r="H29" i="16"/>
  <c r="G30" i="16"/>
  <c r="H30" i="16"/>
  <c r="G31" i="16"/>
  <c r="H31" i="16"/>
  <c r="G32" i="16"/>
  <c r="H32" i="16"/>
  <c r="H23" i="16"/>
  <c r="G23" i="16"/>
  <c r="F23" i="16"/>
  <c r="F32" i="16"/>
  <c r="F25" i="16"/>
  <c r="F27" i="16"/>
  <c r="F28" i="16"/>
  <c r="F29" i="16"/>
  <c r="F30" i="16"/>
  <c r="F31" i="16"/>
  <c r="F24" i="16"/>
  <c r="F3" i="16"/>
  <c r="F13" i="16"/>
  <c r="G13" i="16"/>
  <c r="H13" i="16"/>
  <c r="H8" i="16"/>
  <c r="G4" i="16"/>
  <c r="H15" i="16"/>
  <c r="H16" i="16"/>
  <c r="H17" i="16"/>
  <c r="H18" i="16"/>
  <c r="H19" i="16"/>
  <c r="H20" i="16"/>
  <c r="H21" i="16"/>
  <c r="H22" i="16"/>
  <c r="H14" i="16"/>
  <c r="G22" i="16"/>
  <c r="G15" i="16"/>
  <c r="G16" i="16"/>
  <c r="G17" i="16"/>
  <c r="G18" i="16"/>
  <c r="G19" i="16"/>
  <c r="G20" i="16"/>
  <c r="G21" i="16"/>
  <c r="G14" i="16"/>
  <c r="F15" i="16"/>
  <c r="F16" i="16"/>
  <c r="F17" i="16"/>
  <c r="F18" i="16"/>
  <c r="F19" i="16"/>
  <c r="F20" i="16"/>
  <c r="F21" i="16"/>
  <c r="F22" i="16"/>
  <c r="F14" i="16"/>
  <c r="F12" i="16"/>
  <c r="F4" i="16"/>
  <c r="H4" i="16"/>
  <c r="F5" i="16"/>
  <c r="G5" i="16"/>
  <c r="H5" i="16"/>
  <c r="F6" i="16"/>
  <c r="G6" i="16"/>
  <c r="H6" i="16"/>
  <c r="F7" i="16"/>
  <c r="G7" i="16"/>
  <c r="H7" i="16"/>
  <c r="F8" i="16"/>
  <c r="G8" i="16"/>
  <c r="F9" i="16"/>
  <c r="G9" i="16"/>
  <c r="H9" i="16"/>
  <c r="F10" i="16"/>
  <c r="G10" i="16"/>
  <c r="H10" i="16"/>
  <c r="F11" i="16"/>
  <c r="G11" i="16"/>
  <c r="H11" i="16"/>
  <c r="G12" i="16"/>
  <c r="H12" i="16"/>
  <c r="F114" i="16"/>
  <c r="G114" i="16"/>
  <c r="H114" i="16"/>
  <c r="F115" i="16"/>
  <c r="G115" i="16"/>
  <c r="H115" i="16"/>
  <c r="F116" i="16"/>
  <c r="G116" i="16"/>
  <c r="H116" i="16"/>
  <c r="F117" i="16"/>
  <c r="G117" i="16"/>
  <c r="H117" i="16"/>
  <c r="F120" i="16"/>
  <c r="G120" i="16"/>
  <c r="H120" i="16"/>
  <c r="F121" i="16"/>
  <c r="G121" i="16"/>
  <c r="H121" i="16"/>
  <c r="H3" i="16"/>
  <c r="G3" i="16"/>
  <c r="H112" i="16"/>
  <c r="G112" i="16"/>
  <c r="F112" i="16"/>
  <c r="H110" i="16"/>
  <c r="G110" i="16"/>
  <c r="F110" i="16"/>
  <c r="H109" i="16"/>
  <c r="G109" i="16"/>
  <c r="F109" i="16"/>
  <c r="H111" i="16"/>
  <c r="G111" i="16"/>
  <c r="F111" i="16"/>
  <c r="H108" i="16"/>
  <c r="G108" i="16"/>
  <c r="F108" i="16"/>
  <c r="H106" i="16"/>
  <c r="G106" i="16"/>
  <c r="F106" i="16"/>
  <c r="H104" i="16"/>
  <c r="G104" i="16"/>
  <c r="F104" i="16"/>
  <c r="H102" i="16"/>
  <c r="G102" i="16"/>
  <c r="F102" i="16"/>
  <c r="H101" i="16"/>
  <c r="G101" i="16"/>
  <c r="F101" i="16"/>
  <c r="H100" i="16"/>
  <c r="G100" i="16"/>
  <c r="F100" i="16"/>
  <c r="H99" i="16"/>
  <c r="G99" i="16"/>
  <c r="F99" i="16"/>
  <c r="H98" i="16"/>
  <c r="G98" i="16"/>
  <c r="F98" i="16"/>
  <c r="H97" i="16"/>
  <c r="G97" i="16"/>
  <c r="F97" i="16"/>
  <c r="H96" i="16"/>
  <c r="G96" i="16"/>
  <c r="F96" i="16"/>
  <c r="H94" i="16"/>
  <c r="G94" i="16"/>
  <c r="F94" i="16"/>
  <c r="H93" i="16"/>
  <c r="G93" i="16"/>
  <c r="F93" i="16"/>
  <c r="H92" i="16"/>
  <c r="G92" i="16"/>
  <c r="F92" i="16"/>
  <c r="H90" i="16"/>
  <c r="G90" i="16"/>
  <c r="F90" i="16"/>
  <c r="H89" i="16"/>
  <c r="G89" i="16"/>
  <c r="F89" i="16"/>
  <c r="H88" i="16"/>
  <c r="G88" i="16"/>
  <c r="F88" i="16"/>
  <c r="H87" i="16"/>
  <c r="G87" i="16"/>
  <c r="F87" i="16"/>
  <c r="H85" i="16"/>
  <c r="G85" i="16"/>
  <c r="F85" i="16"/>
  <c r="H84" i="16"/>
  <c r="G84" i="16"/>
  <c r="F84" i="16"/>
  <c r="H80" i="16"/>
  <c r="G80" i="16"/>
  <c r="F80" i="16"/>
  <c r="H79" i="16"/>
  <c r="G79" i="16"/>
  <c r="F79" i="16"/>
  <c r="H78" i="16"/>
  <c r="G78" i="16"/>
  <c r="F78" i="16"/>
  <c r="H77" i="16"/>
  <c r="G77" i="16"/>
  <c r="F77" i="16"/>
  <c r="H76" i="16"/>
  <c r="G76" i="16"/>
  <c r="F76" i="16"/>
  <c r="H73" i="16"/>
  <c r="G73" i="16"/>
  <c r="F73" i="16"/>
  <c r="H72" i="16"/>
  <c r="G72" i="16"/>
  <c r="F72" i="16"/>
  <c r="H70" i="16"/>
  <c r="G70" i="16"/>
  <c r="F70" i="16"/>
  <c r="H69" i="16"/>
  <c r="G69" i="16"/>
  <c r="F69" i="16"/>
  <c r="H68" i="16"/>
  <c r="G68" i="16"/>
  <c r="F68" i="16"/>
  <c r="H67" i="16"/>
  <c r="G67" i="16"/>
  <c r="F67" i="16"/>
  <c r="H66" i="16"/>
  <c r="G66" i="16"/>
  <c r="F66" i="16"/>
  <c r="H64" i="16"/>
  <c r="G64" i="16"/>
  <c r="F64" i="16"/>
  <c r="H63" i="16"/>
  <c r="G63" i="16"/>
  <c r="F63" i="16"/>
  <c r="H62" i="16"/>
  <c r="G62" i="16"/>
  <c r="F62" i="16"/>
  <c r="H61" i="16"/>
  <c r="G61" i="16"/>
  <c r="F61" i="16"/>
  <c r="H60" i="16"/>
  <c r="G60" i="16"/>
  <c r="F60" i="16"/>
  <c r="H58" i="16"/>
  <c r="G58" i="16"/>
  <c r="F58" i="16"/>
  <c r="H57" i="16"/>
  <c r="G57" i="16"/>
  <c r="F57" i="16"/>
  <c r="H56" i="16"/>
  <c r="G56" i="16"/>
  <c r="F56" i="16"/>
  <c r="H55" i="16"/>
  <c r="G55" i="16"/>
  <c r="F55" i="16"/>
  <c r="H54" i="16"/>
  <c r="G54" i="16"/>
  <c r="F54" i="16"/>
  <c r="H52" i="16"/>
  <c r="G52" i="16"/>
  <c r="F52" i="16"/>
  <c r="H51" i="16"/>
  <c r="G51" i="16"/>
  <c r="F51" i="16"/>
  <c r="H50" i="16"/>
  <c r="G50" i="16"/>
  <c r="F50" i="16"/>
  <c r="H49" i="16"/>
  <c r="G49" i="16"/>
  <c r="F49" i="16"/>
  <c r="H48" i="16"/>
  <c r="G48" i="16"/>
  <c r="F48" i="16"/>
  <c r="H46" i="16"/>
  <c r="G46" i="16"/>
  <c r="F46" i="16"/>
  <c r="H45" i="16"/>
  <c r="G45" i="16"/>
  <c r="F45" i="16"/>
  <c r="H44" i="16"/>
  <c r="G44" i="16"/>
  <c r="F44" i="16"/>
  <c r="H43" i="16"/>
  <c r="G43" i="16"/>
  <c r="F43" i="16"/>
  <c r="H42" i="16"/>
  <c r="G42" i="16"/>
  <c r="F42" i="16"/>
  <c r="H38" i="16"/>
  <c r="G38" i="16"/>
  <c r="F38" i="16"/>
  <c r="H37" i="16"/>
  <c r="G37" i="16"/>
  <c r="F37" i="16"/>
  <c r="H36" i="16"/>
  <c r="F36" i="16"/>
  <c r="H35" i="16"/>
  <c r="G35" i="16"/>
  <c r="F35" i="16"/>
  <c r="H34" i="16"/>
  <c r="G34" i="16"/>
  <c r="F34" i="16"/>
  <c r="H33" i="16"/>
  <c r="G33" i="16"/>
  <c r="F33" i="16"/>
  <c r="F39" i="5"/>
  <c r="G39" i="5"/>
  <c r="H39" i="5"/>
  <c r="F39" i="6"/>
  <c r="G39" i="6"/>
  <c r="H39" i="6"/>
  <c r="F39" i="7"/>
  <c r="G39" i="7"/>
  <c r="H39" i="7"/>
  <c r="G39" i="16" l="1"/>
  <c r="F39" i="16"/>
  <c r="F122" i="16" s="1"/>
  <c r="G47" i="16"/>
  <c r="G59" i="16"/>
  <c r="G65" i="16"/>
  <c r="F65" i="16"/>
  <c r="F118" i="16"/>
  <c r="H118" i="16"/>
  <c r="G122" i="16"/>
  <c r="H122" i="16"/>
  <c r="G118" i="16"/>
  <c r="H47" i="16"/>
  <c r="G71" i="16"/>
  <c r="H41" i="16"/>
  <c r="F53" i="16"/>
  <c r="G53" i="16"/>
  <c r="H59" i="16"/>
  <c r="H71" i="16"/>
  <c r="F40" i="16"/>
  <c r="G41" i="16"/>
  <c r="G40" i="16"/>
  <c r="H40" i="16"/>
  <c r="F41" i="16"/>
  <c r="F47" i="16"/>
  <c r="H65" i="16"/>
  <c r="F59" i="16"/>
  <c r="H53" i="16"/>
  <c r="F71" i="16"/>
  <c r="H39" i="16"/>
  <c r="H3" i="15"/>
  <c r="G3" i="15"/>
  <c r="F3" i="15"/>
  <c r="H112" i="15"/>
  <c r="G112" i="15"/>
  <c r="F112" i="15"/>
  <c r="H110" i="15"/>
  <c r="G110" i="15"/>
  <c r="F110" i="15"/>
  <c r="H109" i="15"/>
  <c r="G109" i="15"/>
  <c r="F109" i="15"/>
  <c r="H111" i="15"/>
  <c r="G111" i="15"/>
  <c r="F111" i="15"/>
  <c r="H108" i="15"/>
  <c r="G108" i="15"/>
  <c r="F108" i="15"/>
  <c r="H106" i="15"/>
  <c r="G106" i="15"/>
  <c r="F106" i="15"/>
  <c r="H105" i="15"/>
  <c r="G105" i="15"/>
  <c r="F105" i="15"/>
  <c r="H104" i="15"/>
  <c r="G104" i="15"/>
  <c r="F104" i="15"/>
  <c r="H102" i="15"/>
  <c r="G102" i="15"/>
  <c r="F102" i="15"/>
  <c r="H101" i="15"/>
  <c r="G101" i="15"/>
  <c r="F101" i="15"/>
  <c r="H100" i="15"/>
  <c r="G100" i="15"/>
  <c r="F100" i="15"/>
  <c r="H99" i="15"/>
  <c r="G99" i="15"/>
  <c r="F99" i="15"/>
  <c r="H98" i="15"/>
  <c r="G98" i="15"/>
  <c r="F98" i="15"/>
  <c r="H97" i="15"/>
  <c r="G97" i="15"/>
  <c r="F97" i="15"/>
  <c r="H96" i="15"/>
  <c r="G96" i="15"/>
  <c r="F96" i="15"/>
  <c r="H94" i="15"/>
  <c r="G94" i="15"/>
  <c r="F94" i="15"/>
  <c r="H93" i="15"/>
  <c r="G93" i="15"/>
  <c r="F93" i="15"/>
  <c r="H92" i="15"/>
  <c r="G92" i="15"/>
  <c r="F92" i="15"/>
  <c r="H90" i="15"/>
  <c r="G90" i="15"/>
  <c r="F90" i="15"/>
  <c r="H89" i="15"/>
  <c r="G89" i="15"/>
  <c r="F89" i="15"/>
  <c r="H88" i="15"/>
  <c r="G88" i="15"/>
  <c r="F88" i="15"/>
  <c r="H87" i="15"/>
  <c r="G87" i="15"/>
  <c r="F87" i="15"/>
  <c r="H86" i="15"/>
  <c r="G86" i="15"/>
  <c r="F86" i="15"/>
  <c r="H85" i="15"/>
  <c r="G85" i="15"/>
  <c r="F85" i="15"/>
  <c r="H84" i="15"/>
  <c r="G84" i="15"/>
  <c r="F84" i="15"/>
  <c r="H80" i="15"/>
  <c r="G80" i="15"/>
  <c r="F80" i="15"/>
  <c r="H79" i="15"/>
  <c r="G79" i="15"/>
  <c r="F79" i="15"/>
  <c r="H78" i="15"/>
  <c r="G78" i="15"/>
  <c r="F78" i="15"/>
  <c r="H77" i="15"/>
  <c r="G77" i="15"/>
  <c r="F77" i="15"/>
  <c r="H76" i="15"/>
  <c r="G76" i="15"/>
  <c r="F76" i="15"/>
  <c r="H74" i="15"/>
  <c r="G74" i="15"/>
  <c r="F74" i="15"/>
  <c r="H73" i="15"/>
  <c r="G73" i="15"/>
  <c r="F73" i="15"/>
  <c r="H72" i="15"/>
  <c r="G72" i="15"/>
  <c r="F72" i="15"/>
  <c r="H70" i="15"/>
  <c r="G70" i="15"/>
  <c r="F70" i="15"/>
  <c r="H69" i="15"/>
  <c r="G69" i="15"/>
  <c r="F69" i="15"/>
  <c r="H68" i="15"/>
  <c r="G68" i="15"/>
  <c r="F68" i="15"/>
  <c r="H67" i="15"/>
  <c r="G67" i="15"/>
  <c r="F67" i="15"/>
  <c r="H66" i="15"/>
  <c r="G66" i="15"/>
  <c r="F66" i="15"/>
  <c r="H64" i="15"/>
  <c r="G64" i="15"/>
  <c r="F64" i="15"/>
  <c r="H63" i="15"/>
  <c r="G63" i="15"/>
  <c r="F63" i="15"/>
  <c r="H62" i="15"/>
  <c r="G62" i="15"/>
  <c r="F62" i="15"/>
  <c r="H61" i="15"/>
  <c r="G61" i="15"/>
  <c r="F61" i="15"/>
  <c r="H60" i="15"/>
  <c r="G60" i="15"/>
  <c r="F60" i="15"/>
  <c r="H58" i="15"/>
  <c r="G58" i="15"/>
  <c r="F58" i="15"/>
  <c r="H57" i="15"/>
  <c r="G57" i="15"/>
  <c r="F57" i="15"/>
  <c r="H56" i="15"/>
  <c r="G56" i="15"/>
  <c r="F56" i="15"/>
  <c r="H55" i="15"/>
  <c r="G55" i="15"/>
  <c r="F55" i="15"/>
  <c r="H54" i="15"/>
  <c r="G54" i="15"/>
  <c r="F54" i="15"/>
  <c r="H52" i="15"/>
  <c r="G52" i="15"/>
  <c r="F52" i="15"/>
  <c r="H51" i="15"/>
  <c r="G51" i="15"/>
  <c r="F51" i="15"/>
  <c r="H50" i="15"/>
  <c r="G50" i="15"/>
  <c r="F50" i="15"/>
  <c r="H49" i="15"/>
  <c r="G49" i="15"/>
  <c r="F49" i="15"/>
  <c r="H48" i="15"/>
  <c r="G48" i="15"/>
  <c r="F48" i="15"/>
  <c r="H46" i="15"/>
  <c r="G46" i="15"/>
  <c r="F46" i="15"/>
  <c r="H45" i="15"/>
  <c r="G45" i="15"/>
  <c r="F45" i="15"/>
  <c r="H44" i="15"/>
  <c r="G44" i="15"/>
  <c r="F44" i="15"/>
  <c r="H43" i="15"/>
  <c r="G43" i="15"/>
  <c r="F43" i="15"/>
  <c r="H42" i="15"/>
  <c r="G42" i="15"/>
  <c r="F42" i="15"/>
  <c r="H38" i="15"/>
  <c r="G38" i="15"/>
  <c r="F38" i="15"/>
  <c r="H37" i="15"/>
  <c r="G37" i="15"/>
  <c r="F37" i="15"/>
  <c r="H36" i="15"/>
  <c r="G36" i="15"/>
  <c r="F36" i="15"/>
  <c r="H35" i="15"/>
  <c r="G35" i="15"/>
  <c r="F35" i="15"/>
  <c r="H34" i="15"/>
  <c r="G34" i="15"/>
  <c r="F34" i="15"/>
  <c r="H33" i="15"/>
  <c r="G33" i="15"/>
  <c r="F33" i="15"/>
  <c r="G40" i="15" l="1"/>
  <c r="F40" i="15"/>
  <c r="H40" i="15"/>
  <c r="G47" i="15"/>
  <c r="H47" i="15"/>
  <c r="H71" i="15"/>
  <c r="F47" i="15"/>
  <c r="F53" i="15"/>
  <c r="H59" i="15"/>
  <c r="F71" i="15"/>
  <c r="G39" i="15"/>
  <c r="G41" i="15"/>
  <c r="F39" i="15"/>
  <c r="H41" i="15"/>
  <c r="G59" i="15"/>
  <c r="H65" i="15"/>
  <c r="H39" i="15"/>
  <c r="H53" i="15"/>
  <c r="F65" i="15"/>
  <c r="G71" i="15"/>
  <c r="F41" i="15"/>
  <c r="G53" i="15"/>
  <c r="G65" i="15"/>
  <c r="F59" i="15"/>
  <c r="H79" i="11"/>
  <c r="H80" i="11"/>
  <c r="H84" i="11"/>
  <c r="H85" i="11"/>
  <c r="H86" i="11"/>
  <c r="H87" i="11"/>
  <c r="H88" i="11"/>
  <c r="H89" i="11"/>
  <c r="H90" i="11"/>
  <c r="H91" i="11"/>
  <c r="H92" i="11"/>
  <c r="H93" i="11"/>
  <c r="H94" i="11"/>
  <c r="H95" i="11"/>
  <c r="H96" i="11"/>
  <c r="H97" i="11"/>
  <c r="H98" i="11"/>
  <c r="H99" i="11"/>
  <c r="H100" i="11"/>
  <c r="H101" i="11"/>
  <c r="H102" i="11"/>
  <c r="H104" i="11"/>
  <c r="H105" i="11"/>
  <c r="H106" i="11"/>
  <c r="H108" i="11"/>
  <c r="H111" i="11"/>
  <c r="H109" i="11"/>
  <c r="H110" i="11"/>
  <c r="H112" i="11"/>
  <c r="H3" i="11"/>
  <c r="H78" i="11"/>
  <c r="G79" i="11"/>
  <c r="G80" i="11"/>
  <c r="G84" i="11"/>
  <c r="G85" i="11"/>
  <c r="G86" i="11"/>
  <c r="G87" i="11"/>
  <c r="G88" i="11"/>
  <c r="G89" i="11"/>
  <c r="G90" i="11"/>
  <c r="G91" i="11"/>
  <c r="G92" i="11"/>
  <c r="G93" i="11"/>
  <c r="G94" i="11"/>
  <c r="G95" i="11"/>
  <c r="G96" i="11"/>
  <c r="G97" i="11"/>
  <c r="G98" i="11"/>
  <c r="G99" i="11"/>
  <c r="G100" i="11"/>
  <c r="G101" i="11"/>
  <c r="G102" i="11"/>
  <c r="G104" i="11"/>
  <c r="G105" i="11"/>
  <c r="G106" i="11"/>
  <c r="G108" i="11"/>
  <c r="G111" i="11"/>
  <c r="G109" i="11"/>
  <c r="G110" i="11"/>
  <c r="G112" i="11"/>
  <c r="G3" i="11"/>
  <c r="G78" i="11"/>
  <c r="F3" i="11"/>
  <c r="F78" i="11"/>
  <c r="F79" i="11"/>
  <c r="F80" i="11"/>
  <c r="F84" i="11"/>
  <c r="F85" i="11"/>
  <c r="F86" i="11"/>
  <c r="F87" i="11"/>
  <c r="F88" i="11"/>
  <c r="F89" i="11"/>
  <c r="F90" i="11"/>
  <c r="F91" i="11"/>
  <c r="F92" i="11"/>
  <c r="F93" i="11"/>
  <c r="F94" i="11"/>
  <c r="F95" i="11"/>
  <c r="F96" i="11"/>
  <c r="F97" i="11"/>
  <c r="F98" i="11"/>
  <c r="F99" i="11"/>
  <c r="F100" i="11"/>
  <c r="F101" i="11"/>
  <c r="F102" i="11"/>
  <c r="F104" i="11"/>
  <c r="F105" i="11"/>
  <c r="F106" i="11"/>
  <c r="F108" i="11"/>
  <c r="F111" i="11"/>
  <c r="F109" i="11"/>
  <c r="F110" i="11"/>
  <c r="F112" i="11"/>
  <c r="F77" i="11"/>
  <c r="H77" i="11"/>
  <c r="G77" i="11"/>
  <c r="G76" i="11"/>
  <c r="H76" i="11"/>
  <c r="F76" i="11"/>
  <c r="G74" i="11"/>
  <c r="H74" i="11"/>
  <c r="F74" i="11"/>
  <c r="F73" i="11"/>
  <c r="G73" i="11"/>
  <c r="H73" i="11"/>
  <c r="G72" i="11"/>
  <c r="H72" i="11"/>
  <c r="F72" i="11"/>
  <c r="G70" i="11"/>
  <c r="H70" i="11"/>
  <c r="F70" i="11"/>
  <c r="G69" i="11"/>
  <c r="H69" i="11"/>
  <c r="F69" i="11"/>
  <c r="G68" i="11"/>
  <c r="H68" i="11"/>
  <c r="F68" i="11"/>
  <c r="G67" i="11"/>
  <c r="H67" i="11"/>
  <c r="F67" i="11"/>
  <c r="G66" i="11"/>
  <c r="H66" i="11"/>
  <c r="F66" i="11"/>
  <c r="H64" i="11"/>
  <c r="G64" i="11"/>
  <c r="F64" i="11"/>
  <c r="G63" i="11"/>
  <c r="H63" i="11"/>
  <c r="F63" i="11"/>
  <c r="G62" i="11"/>
  <c r="H62" i="11"/>
  <c r="F62" i="11"/>
  <c r="G61" i="11"/>
  <c r="H61" i="11"/>
  <c r="F61" i="11"/>
  <c r="G60" i="11"/>
  <c r="H60" i="11"/>
  <c r="F60" i="11"/>
  <c r="G58" i="11"/>
  <c r="H58" i="11"/>
  <c r="F58" i="11"/>
  <c r="G57" i="11"/>
  <c r="H57" i="11"/>
  <c r="F57" i="11"/>
  <c r="G56" i="11"/>
  <c r="H56" i="11"/>
  <c r="F56" i="11"/>
  <c r="G55" i="11"/>
  <c r="H55" i="11"/>
  <c r="F55" i="11"/>
  <c r="G54" i="11"/>
  <c r="H54" i="11"/>
  <c r="F54" i="11"/>
  <c r="G52" i="11"/>
  <c r="H52" i="11"/>
  <c r="F52" i="11"/>
  <c r="G51" i="11"/>
  <c r="H51" i="11"/>
  <c r="F51" i="11"/>
  <c r="G50" i="11"/>
  <c r="H50" i="11"/>
  <c r="F50" i="11"/>
  <c r="G49" i="11"/>
  <c r="H49" i="11"/>
  <c r="F49" i="11"/>
  <c r="G48" i="11"/>
  <c r="H48" i="11"/>
  <c r="F48" i="11"/>
  <c r="H46" i="11"/>
  <c r="G46" i="11"/>
  <c r="F46" i="11"/>
  <c r="G45" i="11"/>
  <c r="H45" i="11"/>
  <c r="F45" i="11"/>
  <c r="G44" i="11"/>
  <c r="H44" i="11"/>
  <c r="F44" i="11"/>
  <c r="G43" i="11"/>
  <c r="H43" i="11"/>
  <c r="F43" i="11"/>
  <c r="G42" i="11"/>
  <c r="H42" i="11"/>
  <c r="F42" i="11"/>
  <c r="G38" i="11"/>
  <c r="H38" i="11"/>
  <c r="F38" i="11"/>
  <c r="G37" i="11"/>
  <c r="H37" i="11"/>
  <c r="F37" i="11"/>
  <c r="G36" i="11"/>
  <c r="H36" i="11"/>
  <c r="F36" i="11"/>
  <c r="H35" i="11"/>
  <c r="G35" i="11"/>
  <c r="F35" i="11"/>
  <c r="H34" i="11"/>
  <c r="G34" i="11"/>
  <c r="F34" i="11"/>
  <c r="H33" i="11"/>
  <c r="G33" i="11"/>
  <c r="F33" i="11"/>
  <c r="G59" i="11"/>
  <c r="H41" i="11" l="1"/>
  <c r="F40" i="11"/>
  <c r="H53" i="11"/>
  <c r="H65" i="11"/>
  <c r="F71" i="11"/>
  <c r="G71" i="11"/>
  <c r="F65" i="11"/>
  <c r="H47" i="11"/>
  <c r="H71" i="11"/>
  <c r="F41" i="11"/>
  <c r="G40" i="11"/>
  <c r="H40" i="11"/>
  <c r="F39" i="11"/>
  <c r="F59" i="11"/>
  <c r="H39" i="11"/>
  <c r="G41" i="11"/>
  <c r="G39" i="11"/>
  <c r="G65" i="11"/>
  <c r="H59" i="11"/>
  <c r="G53" i="11"/>
  <c r="F53" i="11"/>
  <c r="G47" i="11"/>
  <c r="F47" i="11"/>
  <c r="H41" i="5" l="1"/>
  <c r="G41" i="5"/>
  <c r="H40" i="5"/>
  <c r="G40" i="5"/>
  <c r="H41" i="6"/>
  <c r="G41" i="6"/>
  <c r="H40" i="6"/>
  <c r="G40" i="6"/>
  <c r="H41" i="7"/>
  <c r="G41" i="7"/>
  <c r="H40" i="7"/>
  <c r="G40" i="7"/>
  <c r="G41" i="8"/>
  <c r="H40" i="8"/>
  <c r="F41" i="5"/>
  <c r="F41" i="6"/>
  <c r="F41" i="7"/>
  <c r="F41" i="8"/>
  <c r="F40" i="5"/>
  <c r="F40" i="6"/>
  <c r="F40" i="7"/>
  <c r="F40" i="8"/>
  <c r="H71" i="5"/>
  <c r="G71" i="5"/>
  <c r="F71" i="5"/>
  <c r="H71" i="6"/>
  <c r="G71" i="6"/>
  <c r="F71" i="6"/>
  <c r="H71" i="7"/>
  <c r="G71" i="7"/>
  <c r="F71" i="7"/>
  <c r="H71" i="8"/>
  <c r="G71" i="8"/>
  <c r="F71" i="8"/>
  <c r="H65" i="5"/>
  <c r="G65" i="5"/>
  <c r="F65" i="5"/>
  <c r="H65" i="6"/>
  <c r="G65" i="6"/>
  <c r="F65" i="6"/>
  <c r="H65" i="7"/>
  <c r="G65" i="7"/>
  <c r="F65" i="7"/>
  <c r="H65" i="8"/>
  <c r="G65" i="8"/>
  <c r="F65" i="8"/>
  <c r="H59" i="5"/>
  <c r="G59" i="5"/>
  <c r="F59" i="5"/>
  <c r="H59" i="6"/>
  <c r="G59" i="6"/>
  <c r="F59" i="6"/>
  <c r="H59" i="7"/>
  <c r="G59" i="7"/>
  <c r="F59" i="7"/>
  <c r="H59" i="8"/>
  <c r="G59" i="8"/>
  <c r="F59" i="8"/>
  <c r="H53" i="5"/>
  <c r="G53" i="5"/>
  <c r="F53" i="5"/>
  <c r="H53" i="6"/>
  <c r="G53" i="6"/>
  <c r="F53" i="6"/>
  <c r="H53" i="7"/>
  <c r="G53" i="7"/>
  <c r="H53" i="8"/>
  <c r="G53" i="8"/>
  <c r="F53" i="8"/>
  <c r="H47" i="5"/>
  <c r="G47" i="5"/>
  <c r="H47" i="6"/>
  <c r="G47" i="6"/>
  <c r="H47" i="7"/>
  <c r="G47" i="7"/>
  <c r="H47" i="8"/>
  <c r="G47" i="8"/>
  <c r="F47" i="5"/>
  <c r="F47" i="6"/>
  <c r="F47" i="7"/>
  <c r="F47" i="8"/>
</calcChain>
</file>

<file path=xl/sharedStrings.xml><?xml version="1.0" encoding="utf-8"?>
<sst xmlns="http://schemas.openxmlformats.org/spreadsheetml/2006/main" count="1041" uniqueCount="127">
  <si>
    <t>Completed bachelor's degree in 4 or less years</t>
  </si>
  <si>
    <t>Completed bachelor's degree in 5 or less years</t>
  </si>
  <si>
    <t>Completed bachelor's degree in 6 or less years</t>
  </si>
  <si>
    <t>4 year graduation rate</t>
  </si>
  <si>
    <t>5 year graduation rate</t>
  </si>
  <si>
    <t>6 year graduation rate</t>
  </si>
  <si>
    <t>Underrepresented (URM) Total</t>
  </si>
  <si>
    <t>URM Men</t>
  </si>
  <si>
    <t>URM Women</t>
  </si>
  <si>
    <t xml:space="preserve">Non-Underrepresented (NURM) Total </t>
  </si>
  <si>
    <t>NURM Men</t>
  </si>
  <si>
    <t>NURM Women</t>
  </si>
  <si>
    <t>CAHSS Total</t>
  </si>
  <si>
    <t>CAHSS Men</t>
  </si>
  <si>
    <t>CAHSS Women</t>
  </si>
  <si>
    <t>CAHSS URM</t>
  </si>
  <si>
    <t>CAHSS NURM</t>
  </si>
  <si>
    <t>CBA Total</t>
  </si>
  <si>
    <t>CBA Men</t>
  </si>
  <si>
    <t>CBA Women</t>
  </si>
  <si>
    <t>CBA URM</t>
  </si>
  <si>
    <t>CBA NURM</t>
  </si>
  <si>
    <t>COS Total</t>
  </si>
  <si>
    <t>COS Men</t>
  </si>
  <si>
    <t>COS Women</t>
  </si>
  <si>
    <t>COS URM</t>
  </si>
  <si>
    <t>COS NURM</t>
  </si>
  <si>
    <t>Undeclared/Undecided Total</t>
  </si>
  <si>
    <t>Undeclared Men</t>
  </si>
  <si>
    <t>Undeclared Women</t>
  </si>
  <si>
    <t>Undeclared URM</t>
  </si>
  <si>
    <t>Undeclared NURM</t>
  </si>
  <si>
    <t>Agricultural Studies</t>
  </si>
  <si>
    <t>Anthropology</t>
  </si>
  <si>
    <t>Art</t>
  </si>
  <si>
    <t>Communication Studies</t>
  </si>
  <si>
    <t>Criminal Justice</t>
  </si>
  <si>
    <t>Economics</t>
  </si>
  <si>
    <t>English</t>
  </si>
  <si>
    <t>Geography</t>
  </si>
  <si>
    <t>History</t>
  </si>
  <si>
    <t>Music</t>
  </si>
  <si>
    <t>Philosophy</t>
  </si>
  <si>
    <t>Political Science</t>
  </si>
  <si>
    <t>Social Sciences</t>
  </si>
  <si>
    <t>Sociology</t>
  </si>
  <si>
    <t>Spanish</t>
  </si>
  <si>
    <t>Special Major</t>
  </si>
  <si>
    <t>Theatre Arts</t>
  </si>
  <si>
    <t>Applied Leadership</t>
  </si>
  <si>
    <t>Business Administration</t>
  </si>
  <si>
    <t>Liberal Studies</t>
  </si>
  <si>
    <t>Biological Sciences</t>
  </si>
  <si>
    <t>Chemistry</t>
  </si>
  <si>
    <t>Child Development</t>
  </si>
  <si>
    <t>Cognitive Studies</t>
  </si>
  <si>
    <t>Computer Science</t>
  </si>
  <si>
    <t>Geology</t>
  </si>
  <si>
    <t>Mathematics</t>
  </si>
  <si>
    <t>Physical Sciences</t>
  </si>
  <si>
    <t>Physics</t>
  </si>
  <si>
    <t>Psychology</t>
  </si>
  <si>
    <t>Undeclared</t>
  </si>
  <si>
    <t>Entering Cohort</t>
  </si>
  <si>
    <t>COEKSW Total</t>
  </si>
  <si>
    <t>COEKSW NURM</t>
  </si>
  <si>
    <t>COEKSW Men</t>
  </si>
  <si>
    <t>COEKSW Women</t>
  </si>
  <si>
    <t>COEKSW URM</t>
  </si>
  <si>
    <t>Graduation rates by length of time to degree, URM/NURM Status, Gender, College, and Program at Entry, Full-time first-time freshmen, 2007 cohort</t>
  </si>
  <si>
    <t>Graduation rates by length of time to degree, URM/NURM Status, Gender, College, and Program at Entry, Full-time first-time freshmen, 2006 cohort</t>
  </si>
  <si>
    <t>Graduation rates by length of time to degree, URM/NURM Status, Gender, College, and Program at Entry, Full-time first-time freshmen, 2005 cohort</t>
  </si>
  <si>
    <t>Graduation rates by length of time to degree, URM/NURM Status, Gender, College, and Program at Entry, Full-time first-time freshmen, 2009 cohort</t>
  </si>
  <si>
    <t>Graduation rates by length of time to degree, URM/NURM Status, Gender, College, and Program at Entry, Full-time first-time freshmen, 2008 cohort</t>
  </si>
  <si>
    <t>CAHSS Total URM Gap</t>
  </si>
  <si>
    <t>CBA Total URM Gap</t>
  </si>
  <si>
    <t>COE Total URM Gap</t>
  </si>
  <si>
    <t>COS Total URM Gap</t>
  </si>
  <si>
    <t>Undeclared/Undecided Total URM Gap</t>
  </si>
  <si>
    <t>Total Women URM Gap</t>
  </si>
  <si>
    <t>Total Men URM Gap</t>
  </si>
  <si>
    <t>Parent Education Levels</t>
  </si>
  <si>
    <t>Category 4: Parent education is unknown</t>
  </si>
  <si>
    <t>Received Pell at entry</t>
  </si>
  <si>
    <t>Pell Grant Status</t>
  </si>
  <si>
    <t>Category 1: Parent(s) hold a bachelor's degree or higher</t>
  </si>
  <si>
    <t>Category 2: Parent(s) attended college but neither have earned a bachelor degree or higher</t>
  </si>
  <si>
    <t>Category 3: Student is among first generation of family to attend a college or university (parent(s) did not attend college)</t>
  </si>
  <si>
    <t>Hispanic/Latino</t>
  </si>
  <si>
    <t>All Full-Time First-Time Freshmen</t>
  </si>
  <si>
    <t>Men</t>
  </si>
  <si>
    <t>Women</t>
  </si>
  <si>
    <t>Nonresident alien</t>
  </si>
  <si>
    <t>American Indian or Alaska Native</t>
  </si>
  <si>
    <t>Asian</t>
  </si>
  <si>
    <t>Black or African American</t>
  </si>
  <si>
    <t>Native Hawaiian or Other Pacific Islander</t>
  </si>
  <si>
    <t>White</t>
  </si>
  <si>
    <t>Two or more races</t>
  </si>
  <si>
    <t>Race and ethnicity unknown</t>
  </si>
  <si>
    <t>.</t>
  </si>
  <si>
    <r>
      <t xml:space="preserve">Kinesiology </t>
    </r>
    <r>
      <rPr>
        <sz val="9"/>
        <rFont val="Times New Roman"/>
        <family val="1"/>
      </rPr>
      <t>(formerly Physical Education)</t>
    </r>
  </si>
  <si>
    <t>Not Available</t>
  </si>
  <si>
    <t>Not Applicable</t>
  </si>
  <si>
    <t>COEKSW Total URM Gap</t>
  </si>
  <si>
    <t>Gap</t>
  </si>
  <si>
    <t>Did not receive Pell at entry</t>
  </si>
  <si>
    <t>Key for shaded cells in cohort worksheets:</t>
  </si>
  <si>
    <t>Notes, Definitions and Data Sources for CSU Stanislaus Graduation Rates by Length of Time to Degree:</t>
  </si>
  <si>
    <t xml:space="preserve"> 4) Degree programs for all cohort years displayed have been categorized according to the current four-college structure for comparison purposes, as the university’s colleges have been reorganized from a three-college prior to academic year 2006/07, to a six-college effective academic year 2006/07, to the current four-college structure effective academic year 2012/13.</t>
  </si>
  <si>
    <t>10) Data sources include the CSU Enrollment Reporting System-Student (ERSS) and Enrollment Reporting System-Degrees (ERSD) files.</t>
  </si>
  <si>
    <t>11) Prepared by the Office of Institutional Research (Rev. 2017JAN31)</t>
  </si>
  <si>
    <t>2) Lengths of time to degree, e.g., Completed bachelor's degree in 4 or less years; Completed bachelor's degree in 4 or less years; Completed bachelor's degree in 6 or less years, may not be currently available for all cohort years but will be updated as data become available.</t>
  </si>
  <si>
    <r>
      <t xml:space="preserve">9) </t>
    </r>
    <r>
      <rPr>
        <vertAlign val="superscript"/>
        <sz val="11"/>
        <rFont val="Times New Roman"/>
        <family val="1"/>
      </rPr>
      <t>4</t>
    </r>
    <r>
      <rPr>
        <sz val="11"/>
        <rFont val="Times New Roman"/>
        <family val="1"/>
      </rPr>
      <t>Bachelor of Science in Computer Information Systems discontinued effective fall 2011</t>
    </r>
  </si>
  <si>
    <r>
      <t xml:space="preserve">6) </t>
    </r>
    <r>
      <rPr>
        <vertAlign val="superscript"/>
        <sz val="11"/>
        <rFont val="Times New Roman"/>
        <family val="1"/>
      </rPr>
      <t>1</t>
    </r>
    <r>
      <rPr>
        <sz val="11"/>
        <rFont val="Times New Roman"/>
        <family val="1"/>
      </rPr>
      <t>Bachelor of Science in Nursing (BSN) not open to first-time freshmen and some first-time transfers; Pre-Nursing program code established fall 2006 to track entering students interested in pursuing a BSN.</t>
    </r>
  </si>
  <si>
    <t>1) The overall graduation rates and graduation rates disaggregated by gender and race/ethnicity are consistent with data reported to the Integrated Postsecondary Education Data System (IPEDS) of the National Center for Education Statistics (NCES), and the Consortium for Student Retention Data Exchange (CSRDE). The freshmen cohorts represent all first-time freshmen with full-time status in their entering term (e.g., total semester units attempted greater than or equal to 12 as of census date). These selection criteria are the same for the CSU Graduation Initiative (GI) 2025.</t>
  </si>
  <si>
    <r>
      <t xml:space="preserve">7) </t>
    </r>
    <r>
      <rPr>
        <vertAlign val="superscript"/>
        <sz val="11"/>
        <rFont val="Times New Roman"/>
        <family val="1"/>
      </rPr>
      <t>2</t>
    </r>
    <r>
      <rPr>
        <sz val="11"/>
        <rFont val="Times New Roman"/>
        <family val="1"/>
      </rPr>
      <t>Bachelor of Arts in Gender Studies implemented fall 2008</t>
    </r>
  </si>
  <si>
    <r>
      <t xml:space="preserve">8) </t>
    </r>
    <r>
      <rPr>
        <vertAlign val="superscript"/>
        <sz val="11"/>
        <rFont val="Times New Roman"/>
        <family val="1"/>
      </rPr>
      <t>3</t>
    </r>
    <r>
      <rPr>
        <sz val="11"/>
        <rFont val="Times New Roman"/>
        <family val="1"/>
      </rPr>
      <t>Bachelor of Arts in Ethnic Studies implemented in fall 2009</t>
    </r>
  </si>
  <si>
    <r>
      <t>Pre-Nursing</t>
    </r>
    <r>
      <rPr>
        <vertAlign val="superscript"/>
        <sz val="11"/>
        <rFont val="Times New Roman"/>
        <family val="1"/>
      </rPr>
      <t>1</t>
    </r>
  </si>
  <si>
    <r>
      <t>Gender Studies</t>
    </r>
    <r>
      <rPr>
        <vertAlign val="superscript"/>
        <sz val="11"/>
        <rFont val="Times New Roman"/>
        <family val="1"/>
      </rPr>
      <t>2</t>
    </r>
  </si>
  <si>
    <r>
      <t>Ethnic Studies</t>
    </r>
    <r>
      <rPr>
        <vertAlign val="superscript"/>
        <sz val="11"/>
        <rFont val="Times New Roman"/>
        <family val="1"/>
      </rPr>
      <t>3</t>
    </r>
  </si>
  <si>
    <r>
      <t>Computer Information Systems</t>
    </r>
    <r>
      <rPr>
        <vertAlign val="superscript"/>
        <sz val="11"/>
        <rFont val="Times New Roman"/>
        <family val="1"/>
      </rPr>
      <t>4</t>
    </r>
  </si>
  <si>
    <t>5) For the purpose of required CSU CA legislative reporting for the Graduation Initiative (GI) 2025, and consistent with the Education Trust/NASH definition, the Underrepresented Minority (URM) category includes American Indian/Native American, Black or African American, and Hispanic/Latino race/ethnicity categories as reported to IPEDS. The Non-Underrepresented Minority (NURM) category includes all others IPEDS race/ethnicity categories, e.g., White, Asian, Native Hawaiian or Other Pacific Islander, Two or More Races, Unknown, and Nonresident Alien. These categorizations were also used for the CSU's 2009 graduation initiative participation in the Access to Success initiative. GI 2025 goals for the first-time freshmen URM gap, and Pell gap, are in reference to the 6-year graduation rate.</t>
  </si>
  <si>
    <t>Underrepresented Minority (URM) Gap</t>
  </si>
  <si>
    <t>Parent Education (Cat. 1 &amp; 3) Gap</t>
  </si>
  <si>
    <t>Pell (Low Income) Gap</t>
  </si>
  <si>
    <t>3) Graduation rates at the college and degree program level are based on student cohorts' degree program/major at time of entry, i.e., the degree program declared as of the entering term census date. If a student changes major/college and subsequently graduates, they will be counted with their initial major/college. Students who are undeclared or pre-nursing at entry and subsequently declare a major and graduate will be counted in the Undeclared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</si>
</sst>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9"/>
      <name val="Microsoft Sans Serif"/>
      <family val="2"/>
    </font>
    <font>
      <sz val="11"/>
      <color theme="1"/>
      <name val="Calibri"/>
      <family val="2"/>
      <scheme val="minor"/>
    </font>
    <font>
      <sz val="11"/>
      <color theme="1"/>
      <name val="Calibri"/>
      <family val="2"/>
      <scheme val="minor"/>
    </font>
    <font>
      <sz val="9"/>
      <name val="Microsoft Sans Serif"/>
      <family val="2"/>
    </font>
    <font>
      <b/>
      <sz val="11"/>
      <name val="Times New Roman"/>
      <family val="1"/>
    </font>
    <font>
      <sz val="11"/>
      <name val="Times New Roman"/>
      <family val="1"/>
    </font>
    <font>
      <sz val="9"/>
      <name val="Times New Roman"/>
      <family val="1"/>
    </font>
    <font>
      <sz val="8"/>
      <name val="Microsoft Sans Serif"/>
      <family val="2"/>
    </font>
    <font>
      <sz val="10"/>
      <name val="Arial Unicode MS"/>
      <family val="2"/>
    </font>
    <font>
      <vertAlign val="superscript"/>
      <sz val="11"/>
      <name val="Times New Roman"/>
      <family val="1"/>
    </font>
    <font>
      <b/>
      <i/>
      <sz val="11"/>
      <name val="Times New Roman"/>
      <family val="1"/>
    </font>
    <font>
      <sz val="11"/>
      <name val="Microsoft Sans Serif"/>
      <family val="2"/>
    </font>
    <font>
      <sz val="11"/>
      <color theme="0" tint="-0.34998626667073579"/>
      <name val="Times New Roman"/>
      <family val="1"/>
    </font>
    <font>
      <sz val="9"/>
      <color theme="0" tint="-0.34998626667073579"/>
      <name val="Times New Roman"/>
      <family val="1"/>
    </font>
  </fonts>
  <fills count="6">
    <fill>
      <patternFill patternType="none"/>
    </fill>
    <fill>
      <patternFill patternType="gray125"/>
    </fill>
    <fill>
      <patternFill patternType="solid">
        <fgColor rgb="FFFFFF00"/>
        <bgColor indexed="64"/>
      </patternFill>
    </fill>
    <fill>
      <patternFill patternType="lightUp">
        <bgColor rgb="FFFFFF00"/>
      </patternFill>
    </fill>
    <fill>
      <patternFill patternType="lightUp"/>
    </fill>
    <fill>
      <patternFill patternType="lightUp">
        <bgColor theme="0" tint="-0.1499984740745262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xf numFmtId="0" fontId="3" fillId="0" borderId="0"/>
    <xf numFmtId="0" fontId="8" fillId="0" borderId="0"/>
    <xf numFmtId="0" fontId="2" fillId="0" borderId="0"/>
    <xf numFmtId="0" fontId="2" fillId="0" borderId="0"/>
    <xf numFmtId="0" fontId="2" fillId="0" borderId="0"/>
    <xf numFmtId="0" fontId="8" fillId="0" borderId="0"/>
    <xf numFmtId="0" fontId="1" fillId="0" borderId="0"/>
    <xf numFmtId="9" fontId="1" fillId="0" borderId="0" applyFont="0" applyFill="0" applyBorder="0" applyAlignment="0" applyProtection="0"/>
  </cellStyleXfs>
  <cellXfs count="55">
    <xf numFmtId="0" fontId="0" fillId="0" borderId="0" xfId="0"/>
    <xf numFmtId="0" fontId="4" fillId="0" borderId="0" xfId="0" applyFont="1" applyFill="1" applyBorder="1" applyAlignment="1">
      <alignment vertical="top"/>
    </xf>
    <xf numFmtId="0" fontId="5" fillId="0" borderId="0" xfId="0" applyFont="1" applyFill="1"/>
    <xf numFmtId="0" fontId="5" fillId="0" borderId="1" xfId="0" applyFont="1" applyFill="1" applyBorder="1" applyAlignment="1">
      <alignment horizontal="center" wrapText="1"/>
    </xf>
    <xf numFmtId="0" fontId="5" fillId="0" borderId="0" xfId="0" applyFont="1"/>
    <xf numFmtId="0" fontId="5" fillId="0" borderId="1" xfId="0" applyFont="1" applyBorder="1"/>
    <xf numFmtId="0" fontId="5" fillId="0" borderId="1" xfId="0" applyFont="1" applyBorder="1" applyAlignment="1">
      <alignment horizontal="left" indent="2"/>
    </xf>
    <xf numFmtId="0" fontId="5" fillId="0" borderId="1" xfId="0" applyNumberFormat="1" applyFont="1" applyBorder="1"/>
    <xf numFmtId="0" fontId="5" fillId="0" borderId="1" xfId="0" applyFont="1" applyBorder="1" applyAlignment="1">
      <alignment horizontal="left" indent="1"/>
    </xf>
    <xf numFmtId="0" fontId="6" fillId="0" borderId="0" xfId="0" applyFont="1"/>
    <xf numFmtId="0" fontId="5" fillId="2" borderId="1" xfId="0" applyFont="1" applyFill="1" applyBorder="1" applyAlignment="1">
      <alignment horizontal="left" indent="2"/>
    </xf>
    <xf numFmtId="164" fontId="5" fillId="0" borderId="0" xfId="0" applyNumberFormat="1" applyFont="1"/>
    <xf numFmtId="164" fontId="5" fillId="0" borderId="1" xfId="0" applyNumberFormat="1" applyFont="1" applyFill="1" applyBorder="1" applyAlignment="1">
      <alignment horizontal="center" wrapText="1"/>
    </xf>
    <xf numFmtId="164" fontId="5" fillId="0" borderId="1" xfId="0" applyNumberFormat="1" applyFont="1" applyBorder="1"/>
    <xf numFmtId="164" fontId="5" fillId="2" borderId="1" xfId="0" applyNumberFormat="1" applyFont="1" applyFill="1" applyBorder="1"/>
    <xf numFmtId="164" fontId="5" fillId="0" borderId="0" xfId="0" applyNumberFormat="1" applyFont="1" applyFill="1"/>
    <xf numFmtId="0" fontId="5" fillId="0" borderId="1" xfId="0" applyFont="1" applyFill="1" applyBorder="1"/>
    <xf numFmtId="0" fontId="5" fillId="0" borderId="1" xfId="0" applyFont="1" applyBorder="1" applyAlignment="1">
      <alignment horizontal="left" wrapText="1" indent="1"/>
    </xf>
    <xf numFmtId="0" fontId="5" fillId="3" borderId="1" xfId="0" applyNumberFormat="1" applyFont="1" applyFill="1" applyBorder="1"/>
    <xf numFmtId="0" fontId="5" fillId="3" borderId="1" xfId="0" applyFont="1" applyFill="1" applyBorder="1"/>
    <xf numFmtId="164" fontId="5" fillId="0" borderId="1" xfId="0" applyNumberFormat="1" applyFont="1" applyFill="1" applyBorder="1"/>
    <xf numFmtId="0" fontId="5" fillId="0" borderId="1" xfId="0" applyNumberFormat="1" applyFont="1" applyFill="1" applyBorder="1"/>
    <xf numFmtId="0" fontId="5" fillId="0" borderId="1" xfId="0" applyFont="1" applyBorder="1" applyAlignment="1">
      <alignment horizontal="left"/>
    </xf>
    <xf numFmtId="0" fontId="5" fillId="4" borderId="1" xfId="0" applyNumberFormat="1" applyFont="1" applyFill="1" applyBorder="1"/>
    <xf numFmtId="0" fontId="5" fillId="4" borderId="1" xfId="0" applyFont="1" applyFill="1" applyBorder="1"/>
    <xf numFmtId="164" fontId="5" fillId="4" borderId="1" xfId="0" applyNumberFormat="1" applyFont="1" applyFill="1" applyBorder="1"/>
    <xf numFmtId="0" fontId="5" fillId="0" borderId="1" xfId="0" applyFont="1" applyBorder="1" applyAlignment="1">
      <alignment horizontal="left" wrapText="1" indent="2"/>
    </xf>
    <xf numFmtId="0" fontId="5" fillId="2" borderId="1" xfId="0" applyFont="1" applyFill="1" applyBorder="1" applyAlignment="1">
      <alignment horizontal="left" indent="1"/>
    </xf>
    <xf numFmtId="0" fontId="5" fillId="0" borderId="1" xfId="0" applyFont="1" applyFill="1" applyBorder="1" applyAlignment="1">
      <alignment horizontal="left" indent="1"/>
    </xf>
    <xf numFmtId="0" fontId="5" fillId="0" borderId="1" xfId="0" applyFont="1" applyFill="1" applyBorder="1" applyAlignment="1">
      <alignment horizontal="left" indent="2"/>
    </xf>
    <xf numFmtId="0" fontId="5" fillId="2" borderId="1" xfId="0" applyFont="1" applyFill="1" applyBorder="1" applyAlignment="1">
      <alignment horizontal="left"/>
    </xf>
    <xf numFmtId="0" fontId="5" fillId="5" borderId="1" xfId="0" applyFont="1" applyFill="1" applyBorder="1"/>
    <xf numFmtId="0" fontId="11" fillId="0" borderId="0" xfId="0" applyFont="1"/>
    <xf numFmtId="0" fontId="10" fillId="0" borderId="0" xfId="0" applyFont="1" applyAlignment="1">
      <alignment wrapText="1"/>
    </xf>
    <xf numFmtId="0" fontId="11" fillId="0" borderId="0" xfId="0" applyFont="1" applyAlignment="1">
      <alignment wrapText="1"/>
    </xf>
    <xf numFmtId="0" fontId="11" fillId="0" borderId="0" xfId="0" applyFont="1" applyAlignment="1"/>
    <xf numFmtId="0" fontId="10" fillId="0" borderId="0" xfId="0" applyFont="1"/>
    <xf numFmtId="0" fontId="12" fillId="0" borderId="0" xfId="0" applyFont="1"/>
    <xf numFmtId="0" fontId="12" fillId="0" borderId="1" xfId="0" applyFont="1" applyFill="1" applyBorder="1" applyAlignment="1">
      <alignment horizontal="center" wrapText="1"/>
    </xf>
    <xf numFmtId="0" fontId="12" fillId="0" borderId="1" xfId="0" applyFont="1" applyBorder="1"/>
    <xf numFmtId="0" fontId="12" fillId="3" borderId="1" xfId="0" applyFont="1" applyFill="1" applyBorder="1"/>
    <xf numFmtId="0" fontId="12" fillId="0" borderId="1" xfId="0" applyNumberFormat="1" applyFont="1" applyFill="1" applyBorder="1"/>
    <xf numFmtId="0" fontId="13" fillId="0" borderId="0" xfId="0" applyFont="1"/>
    <xf numFmtId="164" fontId="12" fillId="0" borderId="0" xfId="0" applyNumberFormat="1" applyFont="1"/>
    <xf numFmtId="164" fontId="12" fillId="0" borderId="1" xfId="0" applyNumberFormat="1" applyFont="1" applyFill="1" applyBorder="1" applyAlignment="1">
      <alignment horizontal="center" wrapText="1"/>
    </xf>
    <xf numFmtId="164" fontId="12" fillId="0" borderId="1" xfId="0" applyNumberFormat="1" applyFont="1" applyBorder="1"/>
    <xf numFmtId="164" fontId="12" fillId="2" borderId="1" xfId="0" applyNumberFormat="1" applyFont="1" applyFill="1" applyBorder="1"/>
    <xf numFmtId="164" fontId="12" fillId="0" borderId="1" xfId="0" applyNumberFormat="1" applyFont="1" applyFill="1" applyBorder="1"/>
    <xf numFmtId="0" fontId="12" fillId="0" borderId="1" xfId="0" applyNumberFormat="1" applyFont="1" applyBorder="1"/>
    <xf numFmtId="0" fontId="12" fillId="3" borderId="1" xfId="0" applyNumberFormat="1" applyFont="1" applyFill="1" applyBorder="1"/>
    <xf numFmtId="0" fontId="10" fillId="0" borderId="0" xfId="0" applyFont="1" applyAlignment="1">
      <alignment wrapText="1"/>
    </xf>
    <xf numFmtId="0" fontId="11" fillId="0" borderId="0" xfId="0" applyFont="1" applyAlignment="1">
      <alignment wrapText="1"/>
    </xf>
    <xf numFmtId="0" fontId="5" fillId="0" borderId="0" xfId="0" applyFont="1" applyAlignment="1">
      <alignment wrapText="1"/>
    </xf>
    <xf numFmtId="0" fontId="5" fillId="0" borderId="0" xfId="0" applyFont="1" applyFill="1" applyAlignment="1">
      <alignment wrapText="1"/>
    </xf>
    <xf numFmtId="0" fontId="5" fillId="0" borderId="0" xfId="0" applyFont="1" applyAlignment="1">
      <alignment horizontal="left" wrapText="1"/>
    </xf>
  </cellXfs>
  <cellStyles count="10">
    <cellStyle name="Normal" xfId="0" builtinId="0"/>
    <cellStyle name="Normal 2" xfId="1"/>
    <cellStyle name="Normal 2 2" xfId="2"/>
    <cellStyle name="Normal 3" xfId="3"/>
    <cellStyle name="Normal 3 2" xfId="4"/>
    <cellStyle name="Normal 3 3" xfId="5"/>
    <cellStyle name="Normal 3 4" xfId="6"/>
    <cellStyle name="Normal 4" xfId="8"/>
    <cellStyle name="Normal 5" xfId="7"/>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23"/>
  <sheetViews>
    <sheetView tabSelected="1" view="pageLayout" zoomScaleNormal="100" workbookViewId="0">
      <selection sqref="A1:J1"/>
    </sheetView>
  </sheetViews>
  <sheetFormatPr defaultRowHeight="14.25" x14ac:dyDescent="0.2"/>
  <cols>
    <col min="1" max="1" width="15.5703125" style="32" customWidth="1"/>
    <col min="2" max="16384" width="9.140625" style="32"/>
  </cols>
  <sheetData>
    <row r="1" spans="1:29" ht="32.25" customHeight="1" x14ac:dyDescent="0.25">
      <c r="A1" s="50" t="s">
        <v>108</v>
      </c>
      <c r="B1" s="51"/>
      <c r="C1" s="51"/>
      <c r="D1" s="51"/>
      <c r="E1" s="51"/>
      <c r="F1" s="51"/>
      <c r="G1" s="51"/>
      <c r="H1" s="51"/>
      <c r="I1" s="51"/>
      <c r="J1" s="51"/>
      <c r="K1" s="4"/>
      <c r="L1" s="4"/>
      <c r="M1" s="11"/>
      <c r="N1" s="11"/>
      <c r="O1" s="11"/>
      <c r="P1" s="4"/>
      <c r="Q1" s="4"/>
      <c r="R1" s="4"/>
      <c r="S1" s="4"/>
      <c r="T1" s="11"/>
      <c r="U1" s="11"/>
      <c r="V1" s="11"/>
      <c r="W1" s="4"/>
      <c r="X1" s="4"/>
      <c r="Y1" s="4"/>
      <c r="Z1" s="4"/>
      <c r="AA1" s="11"/>
      <c r="AB1" s="11"/>
      <c r="AC1" s="11"/>
    </row>
    <row r="2" spans="1:29" ht="15" x14ac:dyDescent="0.25">
      <c r="A2" s="33"/>
      <c r="B2" s="34"/>
      <c r="C2" s="34"/>
      <c r="D2" s="34"/>
      <c r="E2" s="34"/>
      <c r="F2" s="34"/>
      <c r="G2" s="34"/>
      <c r="H2" s="34"/>
      <c r="I2" s="34"/>
      <c r="J2" s="34"/>
      <c r="K2" s="4"/>
      <c r="L2" s="4"/>
      <c r="M2" s="11"/>
      <c r="N2" s="11"/>
      <c r="O2" s="11"/>
      <c r="P2" s="4"/>
      <c r="Q2" s="4"/>
      <c r="R2" s="4"/>
      <c r="S2" s="4"/>
      <c r="T2" s="11"/>
      <c r="U2" s="11"/>
      <c r="V2" s="11"/>
      <c r="W2" s="4"/>
      <c r="X2" s="4"/>
      <c r="Y2" s="4"/>
      <c r="Z2" s="4"/>
      <c r="AA2" s="11"/>
      <c r="AB2" s="11"/>
      <c r="AC2" s="11"/>
    </row>
    <row r="3" spans="1:29" ht="101.25" customHeight="1" x14ac:dyDescent="0.25">
      <c r="A3" s="52" t="s">
        <v>115</v>
      </c>
      <c r="B3" s="51"/>
      <c r="C3" s="51"/>
      <c r="D3" s="51"/>
      <c r="E3" s="51"/>
      <c r="F3" s="51"/>
      <c r="G3" s="51"/>
      <c r="H3" s="51"/>
      <c r="I3" s="51"/>
      <c r="J3" s="51"/>
      <c r="K3" s="35"/>
      <c r="L3" s="35"/>
      <c r="M3" s="35"/>
      <c r="N3" s="35"/>
      <c r="O3" s="35"/>
      <c r="P3" s="35"/>
      <c r="Q3" s="35"/>
      <c r="R3" s="35"/>
      <c r="S3" s="35"/>
      <c r="T3" s="35"/>
      <c r="U3" s="35"/>
      <c r="V3" s="35"/>
      <c r="W3" s="35"/>
      <c r="X3" s="35"/>
      <c r="Y3" s="35"/>
      <c r="Z3" s="35"/>
      <c r="AA3" s="35"/>
      <c r="AB3" s="35"/>
      <c r="AC3" s="35"/>
    </row>
    <row r="4" spans="1:29" ht="50.25" customHeight="1" x14ac:dyDescent="0.25">
      <c r="A4" s="54" t="s">
        <v>112</v>
      </c>
      <c r="B4" s="51"/>
      <c r="C4" s="51"/>
      <c r="D4" s="51"/>
      <c r="E4" s="51"/>
      <c r="F4" s="51"/>
      <c r="G4" s="51"/>
      <c r="H4" s="51"/>
      <c r="I4" s="51"/>
      <c r="J4" s="51"/>
      <c r="K4" s="34"/>
      <c r="L4" s="34"/>
      <c r="M4" s="34"/>
      <c r="N4" s="34"/>
      <c r="O4" s="34"/>
      <c r="P4" s="34"/>
      <c r="Q4" s="34"/>
      <c r="R4" s="34"/>
      <c r="S4" s="34"/>
      <c r="T4" s="34"/>
      <c r="U4" s="34"/>
      <c r="V4" s="34"/>
      <c r="W4" s="34"/>
      <c r="X4" s="34"/>
      <c r="Y4" s="34"/>
      <c r="Z4" s="34"/>
      <c r="AA4" s="34"/>
      <c r="AB4" s="34"/>
      <c r="AC4" s="34"/>
    </row>
    <row r="5" spans="1:29" ht="84" customHeight="1" x14ac:dyDescent="0.25">
      <c r="A5" s="52" t="s">
        <v>126</v>
      </c>
      <c r="B5" s="51"/>
      <c r="C5" s="51"/>
      <c r="D5" s="51"/>
      <c r="E5" s="51"/>
      <c r="F5" s="51"/>
      <c r="G5" s="51"/>
      <c r="H5" s="51"/>
      <c r="I5" s="51"/>
      <c r="J5" s="51"/>
      <c r="K5" s="35"/>
      <c r="L5" s="35"/>
      <c r="M5" s="35"/>
      <c r="N5" s="35"/>
      <c r="O5" s="35"/>
      <c r="P5" s="35"/>
      <c r="Q5" s="35"/>
      <c r="R5" s="35"/>
      <c r="S5" s="35"/>
      <c r="T5" s="35"/>
      <c r="U5" s="35"/>
      <c r="V5" s="35"/>
      <c r="W5" s="35"/>
      <c r="X5" s="35"/>
      <c r="Y5" s="35"/>
      <c r="Z5" s="35"/>
      <c r="AA5" s="35"/>
      <c r="AB5" s="35"/>
      <c r="AC5" s="35"/>
    </row>
    <row r="6" spans="1:29" ht="68.25" customHeight="1" x14ac:dyDescent="0.25">
      <c r="A6" s="52" t="s">
        <v>109</v>
      </c>
      <c r="B6" s="51"/>
      <c r="C6" s="51"/>
      <c r="D6" s="51"/>
      <c r="E6" s="51"/>
      <c r="F6" s="51"/>
      <c r="G6" s="51"/>
      <c r="H6" s="51"/>
      <c r="I6" s="51"/>
      <c r="J6" s="51"/>
      <c r="K6" s="35"/>
      <c r="L6" s="35"/>
      <c r="M6" s="35"/>
      <c r="N6" s="35"/>
      <c r="O6" s="35"/>
      <c r="P6" s="35"/>
      <c r="Q6" s="35"/>
      <c r="R6" s="35"/>
      <c r="S6" s="35"/>
      <c r="T6" s="35"/>
      <c r="U6" s="35"/>
      <c r="V6" s="35"/>
      <c r="W6" s="35"/>
      <c r="X6" s="35"/>
      <c r="Y6" s="35"/>
      <c r="Z6" s="35"/>
      <c r="AA6" s="35"/>
      <c r="AB6" s="35"/>
      <c r="AC6" s="35"/>
    </row>
    <row r="7" spans="1:29" ht="130.5" customHeight="1" x14ac:dyDescent="0.25">
      <c r="A7" s="52" t="s">
        <v>122</v>
      </c>
      <c r="B7" s="51"/>
      <c r="C7" s="51"/>
      <c r="D7" s="51"/>
      <c r="E7" s="51"/>
      <c r="F7" s="51"/>
      <c r="G7" s="51"/>
      <c r="H7" s="51"/>
      <c r="I7" s="51"/>
      <c r="J7" s="51"/>
      <c r="K7" s="34"/>
      <c r="L7" s="34"/>
      <c r="M7" s="34"/>
      <c r="N7" s="34"/>
      <c r="O7" s="34"/>
      <c r="P7" s="34"/>
      <c r="Q7" s="34"/>
      <c r="R7" s="34"/>
      <c r="S7" s="34"/>
      <c r="T7" s="34"/>
      <c r="U7" s="34"/>
      <c r="V7" s="34"/>
      <c r="W7" s="34"/>
      <c r="X7" s="34"/>
      <c r="Y7" s="34"/>
      <c r="Z7" s="34"/>
      <c r="AA7" s="34"/>
      <c r="AB7" s="34"/>
      <c r="AC7" s="34"/>
    </row>
    <row r="8" spans="1:29" ht="39" customHeight="1" x14ac:dyDescent="0.25">
      <c r="A8" s="53" t="s">
        <v>114</v>
      </c>
      <c r="B8" s="51"/>
      <c r="C8" s="51"/>
      <c r="D8" s="51"/>
      <c r="E8" s="51"/>
      <c r="F8" s="51"/>
      <c r="G8" s="51"/>
      <c r="H8" s="51"/>
      <c r="I8" s="51"/>
      <c r="J8" s="51"/>
      <c r="K8" s="35"/>
      <c r="L8" s="35"/>
      <c r="M8" s="35"/>
      <c r="N8" s="35"/>
      <c r="O8" s="35"/>
      <c r="P8" s="35"/>
      <c r="Q8" s="35"/>
      <c r="R8" s="35"/>
      <c r="S8" s="35"/>
      <c r="T8" s="35"/>
      <c r="U8" s="35"/>
      <c r="V8" s="35"/>
      <c r="W8" s="35"/>
      <c r="X8" s="35"/>
      <c r="Y8" s="35"/>
      <c r="Z8" s="35"/>
      <c r="AA8" s="35"/>
      <c r="AB8" s="35"/>
      <c r="AC8" s="35"/>
    </row>
    <row r="9" spans="1:29" ht="20.25" customHeight="1" x14ac:dyDescent="0.25">
      <c r="A9" s="53" t="s">
        <v>116</v>
      </c>
      <c r="B9" s="51"/>
      <c r="C9" s="51"/>
      <c r="D9" s="51"/>
      <c r="E9" s="51"/>
      <c r="F9" s="51"/>
      <c r="G9" s="51"/>
      <c r="H9" s="51"/>
      <c r="I9" s="51"/>
      <c r="J9" s="51"/>
      <c r="K9" s="34"/>
      <c r="L9" s="34"/>
      <c r="M9" s="34"/>
      <c r="N9" s="34"/>
      <c r="O9" s="34"/>
      <c r="P9" s="34"/>
      <c r="Q9" s="34"/>
      <c r="R9" s="34"/>
      <c r="S9" s="34"/>
      <c r="T9" s="34"/>
      <c r="U9" s="34"/>
      <c r="V9" s="34"/>
      <c r="W9" s="34"/>
      <c r="X9" s="34"/>
      <c r="Y9" s="34"/>
      <c r="Z9" s="34"/>
      <c r="AA9" s="34"/>
      <c r="AB9" s="34"/>
      <c r="AC9" s="34"/>
    </row>
    <row r="10" spans="1:29" ht="20.25" customHeight="1" x14ac:dyDescent="0.25">
      <c r="A10" s="53" t="s">
        <v>117</v>
      </c>
      <c r="B10" s="51"/>
      <c r="C10" s="51"/>
      <c r="D10" s="51"/>
      <c r="E10" s="51"/>
      <c r="F10" s="51"/>
      <c r="G10" s="51"/>
      <c r="H10" s="51"/>
      <c r="I10" s="51"/>
      <c r="J10" s="51"/>
      <c r="K10" s="34"/>
      <c r="L10" s="34"/>
      <c r="M10" s="34"/>
      <c r="N10" s="34"/>
      <c r="O10" s="34"/>
      <c r="P10" s="34"/>
      <c r="Q10" s="34"/>
      <c r="R10" s="34"/>
      <c r="S10" s="34"/>
      <c r="T10" s="34"/>
      <c r="U10" s="34"/>
      <c r="V10" s="34"/>
      <c r="W10" s="34"/>
      <c r="X10" s="34"/>
      <c r="Y10" s="34"/>
      <c r="Z10" s="34"/>
      <c r="AA10" s="34"/>
      <c r="AB10" s="34"/>
      <c r="AC10" s="34"/>
    </row>
    <row r="11" spans="1:29" ht="20.25" customHeight="1" x14ac:dyDescent="0.25">
      <c r="A11" s="53" t="s">
        <v>113</v>
      </c>
      <c r="B11" s="51"/>
      <c r="C11" s="51"/>
      <c r="D11" s="51"/>
      <c r="E11" s="51"/>
      <c r="F11" s="51"/>
      <c r="G11" s="51"/>
      <c r="H11" s="51"/>
      <c r="I11" s="51"/>
      <c r="J11" s="51"/>
      <c r="K11" s="34"/>
      <c r="L11" s="34"/>
      <c r="M11" s="34"/>
      <c r="N11" s="34"/>
      <c r="O11" s="34"/>
      <c r="P11" s="34"/>
      <c r="Q11" s="34"/>
      <c r="R11" s="34"/>
      <c r="S11" s="34"/>
      <c r="T11" s="34"/>
      <c r="U11" s="34"/>
      <c r="V11" s="34"/>
      <c r="W11" s="34"/>
      <c r="X11" s="34"/>
      <c r="Y11" s="34"/>
      <c r="Z11" s="34"/>
      <c r="AA11" s="34"/>
      <c r="AB11" s="34"/>
      <c r="AC11" s="34"/>
    </row>
    <row r="12" spans="1:29" ht="33.75" customHeight="1" x14ac:dyDescent="0.25">
      <c r="A12" s="52" t="s">
        <v>110</v>
      </c>
      <c r="B12" s="51"/>
      <c r="C12" s="51"/>
      <c r="D12" s="51"/>
      <c r="E12" s="51"/>
      <c r="F12" s="51"/>
      <c r="G12" s="51"/>
      <c r="H12" s="51"/>
      <c r="I12" s="51"/>
      <c r="J12" s="51"/>
      <c r="K12" s="34"/>
      <c r="L12" s="34"/>
      <c r="M12" s="34"/>
      <c r="N12" s="34"/>
      <c r="O12" s="34"/>
      <c r="P12" s="34"/>
      <c r="Q12" s="34"/>
      <c r="R12" s="34"/>
      <c r="S12" s="34"/>
      <c r="T12" s="34"/>
      <c r="U12" s="34"/>
      <c r="V12" s="34"/>
      <c r="W12" s="34"/>
      <c r="X12" s="34"/>
      <c r="Y12" s="34"/>
      <c r="Z12" s="34"/>
      <c r="AA12" s="34"/>
      <c r="AB12" s="34"/>
      <c r="AC12" s="34"/>
    </row>
    <row r="13" spans="1:29" ht="20.25" customHeight="1" x14ac:dyDescent="0.25">
      <c r="A13" s="52" t="s">
        <v>111</v>
      </c>
      <c r="B13" s="51"/>
      <c r="C13" s="51"/>
      <c r="D13" s="51"/>
      <c r="E13" s="51"/>
      <c r="F13" s="51"/>
      <c r="G13" s="51"/>
      <c r="H13" s="51"/>
      <c r="I13" s="51"/>
      <c r="J13" s="51"/>
      <c r="K13" s="34"/>
      <c r="L13" s="34"/>
      <c r="M13" s="34"/>
      <c r="N13" s="34"/>
      <c r="O13" s="34"/>
      <c r="P13" s="34"/>
      <c r="Q13" s="34"/>
      <c r="R13" s="34"/>
      <c r="S13" s="34"/>
      <c r="T13" s="34"/>
      <c r="U13" s="34"/>
      <c r="V13" s="34"/>
      <c r="W13" s="34"/>
      <c r="X13" s="34"/>
      <c r="Y13" s="34"/>
      <c r="Z13" s="34"/>
      <c r="AA13" s="34"/>
      <c r="AB13" s="34"/>
      <c r="AC13" s="34"/>
    </row>
    <row r="16" spans="1:29" ht="15" x14ac:dyDescent="0.25">
      <c r="A16" s="36" t="s">
        <v>107</v>
      </c>
    </row>
    <row r="17" spans="1:1" ht="15" x14ac:dyDescent="0.25">
      <c r="A17" s="36"/>
    </row>
    <row r="18" spans="1:1" ht="15" x14ac:dyDescent="0.25">
      <c r="A18" s="30" t="s">
        <v>105</v>
      </c>
    </row>
    <row r="19" spans="1:1" ht="9" customHeight="1" x14ac:dyDescent="0.2"/>
    <row r="20" spans="1:1" ht="15" x14ac:dyDescent="0.25">
      <c r="A20" s="47" t="s">
        <v>102</v>
      </c>
    </row>
    <row r="21" spans="1:1" ht="9" customHeight="1" x14ac:dyDescent="0.2"/>
    <row r="22" spans="1:1" ht="15" x14ac:dyDescent="0.25">
      <c r="A22" s="25" t="s">
        <v>103</v>
      </c>
    </row>
    <row r="23" spans="1:1" ht="15" x14ac:dyDescent="0.25">
      <c r="A23" s="4"/>
    </row>
  </sheetData>
  <sheetProtection sheet="1" objects="1" scenarios="1"/>
  <mergeCells count="12">
    <mergeCell ref="A12:J12"/>
    <mergeCell ref="A13:J13"/>
    <mergeCell ref="A3:J3"/>
    <mergeCell ref="A4:J4"/>
    <mergeCell ref="A10:J10"/>
    <mergeCell ref="A6:J6"/>
    <mergeCell ref="A1:J1"/>
    <mergeCell ref="A5:J5"/>
    <mergeCell ref="A7:J7"/>
    <mergeCell ref="A11:J11"/>
    <mergeCell ref="A8:J8"/>
    <mergeCell ref="A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2"/>
  <sheetViews>
    <sheetView topLeftCell="A2" zoomScaleNormal="100" zoomScalePageLayoutView="90" workbookViewId="0">
      <pane ySplit="1" topLeftCell="A3" activePane="bottomLeft" state="frozen"/>
      <selection activeCell="A2" sqref="A2"/>
      <selection pane="bottomLeft"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s="2" customFormat="1" hidden="1" x14ac:dyDescent="0.25">
      <c r="A1" s="1" t="s">
        <v>71</v>
      </c>
      <c r="F1" s="15"/>
      <c r="G1" s="15"/>
      <c r="H1" s="15"/>
    </row>
    <row r="2" spans="1:8" ht="66" customHeight="1" x14ac:dyDescent="0.25">
      <c r="A2" s="3"/>
      <c r="B2" s="3" t="s">
        <v>63</v>
      </c>
      <c r="C2" s="3" t="s">
        <v>0</v>
      </c>
      <c r="D2" s="3" t="s">
        <v>1</v>
      </c>
      <c r="E2" s="3" t="s">
        <v>2</v>
      </c>
      <c r="F2" s="12" t="s">
        <v>3</v>
      </c>
      <c r="G2" s="12" t="s">
        <v>4</v>
      </c>
      <c r="H2" s="12" t="s">
        <v>5</v>
      </c>
    </row>
    <row r="3" spans="1:8" x14ac:dyDescent="0.25">
      <c r="A3" s="22" t="s">
        <v>89</v>
      </c>
      <c r="B3" s="7">
        <v>741</v>
      </c>
      <c r="C3" s="7">
        <v>151</v>
      </c>
      <c r="D3" s="7">
        <v>311</v>
      </c>
      <c r="E3" s="5">
        <v>364</v>
      </c>
      <c r="F3" s="13">
        <f t="shared" ref="F3" si="0">(C3/B3)*100</f>
        <v>20.3778677462888</v>
      </c>
      <c r="G3" s="13">
        <f t="shared" ref="G3" si="1">(D3/B3)*100</f>
        <v>41.970310391363022</v>
      </c>
      <c r="H3" s="13">
        <f t="shared" ref="H3" si="2">(E3/B3)*100</f>
        <v>49.122807017543856</v>
      </c>
    </row>
    <row r="4" spans="1:8" x14ac:dyDescent="0.25">
      <c r="A4" s="8" t="s">
        <v>92</v>
      </c>
      <c r="B4" s="7">
        <v>12</v>
      </c>
      <c r="C4" s="7"/>
      <c r="D4" s="7">
        <v>3</v>
      </c>
      <c r="E4" s="16">
        <v>3</v>
      </c>
      <c r="F4" s="13">
        <f t="shared" ref="F4:F10" si="3">(C4/B4)*100</f>
        <v>0</v>
      </c>
      <c r="G4" s="13">
        <f t="shared" ref="G4:G12" si="4">(D4/B4)*100</f>
        <v>25</v>
      </c>
      <c r="H4" s="13">
        <f t="shared" ref="H4:H10" si="5">(E4/B4)*100</f>
        <v>25</v>
      </c>
    </row>
    <row r="5" spans="1:8" x14ac:dyDescent="0.25">
      <c r="A5" s="8" t="s">
        <v>88</v>
      </c>
      <c r="B5" s="7">
        <v>248</v>
      </c>
      <c r="C5" s="7">
        <v>41</v>
      </c>
      <c r="D5" s="7">
        <v>93</v>
      </c>
      <c r="E5" s="16">
        <v>111</v>
      </c>
      <c r="F5" s="13">
        <f t="shared" si="3"/>
        <v>16.532258064516128</v>
      </c>
      <c r="G5" s="13">
        <f t="shared" si="4"/>
        <v>37.5</v>
      </c>
      <c r="H5" s="13">
        <f t="shared" si="5"/>
        <v>44.758064516129032</v>
      </c>
    </row>
    <row r="6" spans="1:8" x14ac:dyDescent="0.25">
      <c r="A6" s="8" t="s">
        <v>93</v>
      </c>
      <c r="B6" s="7">
        <v>7</v>
      </c>
      <c r="C6" s="7">
        <v>3</v>
      </c>
      <c r="D6" s="7">
        <v>3</v>
      </c>
      <c r="E6" s="16">
        <v>3</v>
      </c>
      <c r="F6" s="13">
        <f t="shared" si="3"/>
        <v>42.857142857142854</v>
      </c>
      <c r="G6" s="13">
        <f>(D6/B6)*100</f>
        <v>42.857142857142854</v>
      </c>
      <c r="H6" s="13">
        <f>(E6/B6)*100</f>
        <v>42.857142857142854</v>
      </c>
    </row>
    <row r="7" spans="1:8" x14ac:dyDescent="0.25">
      <c r="A7" s="8" t="s">
        <v>94</v>
      </c>
      <c r="B7" s="7">
        <v>81</v>
      </c>
      <c r="C7" s="7">
        <v>12</v>
      </c>
      <c r="D7" s="7">
        <v>34</v>
      </c>
      <c r="E7" s="16">
        <v>39</v>
      </c>
      <c r="F7" s="13">
        <f t="shared" si="3"/>
        <v>14.814814814814813</v>
      </c>
      <c r="G7" s="13">
        <f t="shared" si="4"/>
        <v>41.975308641975303</v>
      </c>
      <c r="H7" s="13">
        <f t="shared" si="5"/>
        <v>48.148148148148145</v>
      </c>
    </row>
    <row r="8" spans="1:8" x14ac:dyDescent="0.25">
      <c r="A8" s="8" t="s">
        <v>95</v>
      </c>
      <c r="B8" s="7">
        <v>24</v>
      </c>
      <c r="C8" s="7">
        <v>4</v>
      </c>
      <c r="D8" s="7">
        <v>6</v>
      </c>
      <c r="E8" s="16">
        <v>9</v>
      </c>
      <c r="F8" s="13">
        <f t="shared" si="3"/>
        <v>16.666666666666664</v>
      </c>
      <c r="G8" s="13">
        <f t="shared" si="4"/>
        <v>25</v>
      </c>
      <c r="H8" s="13">
        <f t="shared" si="5"/>
        <v>37.5</v>
      </c>
    </row>
    <row r="9" spans="1:8" x14ac:dyDescent="0.25">
      <c r="A9" s="28" t="s">
        <v>96</v>
      </c>
      <c r="B9" s="7">
        <v>6</v>
      </c>
      <c r="C9" s="21"/>
      <c r="D9" s="21">
        <v>1</v>
      </c>
      <c r="E9" s="16">
        <v>1</v>
      </c>
      <c r="F9" s="20">
        <f t="shared" si="3"/>
        <v>0</v>
      </c>
      <c r="G9" s="20">
        <f t="shared" si="4"/>
        <v>16.666666666666664</v>
      </c>
      <c r="H9" s="20">
        <f t="shared" si="5"/>
        <v>16.666666666666664</v>
      </c>
    </row>
    <row r="10" spans="1:8" x14ac:dyDescent="0.25">
      <c r="A10" s="8" t="s">
        <v>97</v>
      </c>
      <c r="B10" s="21">
        <v>288</v>
      </c>
      <c r="C10" s="7">
        <v>78</v>
      </c>
      <c r="D10" s="7">
        <v>143</v>
      </c>
      <c r="E10" s="16">
        <v>164</v>
      </c>
      <c r="F10" s="13">
        <f t="shared" si="3"/>
        <v>27.083333333333332</v>
      </c>
      <c r="G10" s="13">
        <f t="shared" si="4"/>
        <v>49.652777777777779</v>
      </c>
      <c r="H10" s="13">
        <f t="shared" si="5"/>
        <v>56.944444444444443</v>
      </c>
    </row>
    <row r="11" spans="1:8" x14ac:dyDescent="0.25">
      <c r="A11" s="28" t="s">
        <v>98</v>
      </c>
      <c r="B11" s="23"/>
      <c r="C11" s="23"/>
      <c r="D11" s="23"/>
      <c r="E11" s="31"/>
      <c r="F11" s="25"/>
      <c r="G11" s="25"/>
      <c r="H11" s="25"/>
    </row>
    <row r="12" spans="1:8" x14ac:dyDescent="0.25">
      <c r="A12" s="8" t="s">
        <v>99</v>
      </c>
      <c r="B12" s="7">
        <v>75</v>
      </c>
      <c r="C12" s="7">
        <v>13</v>
      </c>
      <c r="D12" s="7">
        <v>28</v>
      </c>
      <c r="E12" s="16">
        <v>34</v>
      </c>
      <c r="F12" s="13">
        <f>(C12/B12)*100</f>
        <v>17.333333333333336</v>
      </c>
      <c r="G12" s="13">
        <f t="shared" si="4"/>
        <v>37.333333333333336</v>
      </c>
      <c r="H12" s="13">
        <f>(E12/B12)*100</f>
        <v>45.333333333333329</v>
      </c>
    </row>
    <row r="13" spans="1:8" x14ac:dyDescent="0.25">
      <c r="A13" s="8" t="s">
        <v>90</v>
      </c>
      <c r="B13" s="7">
        <v>230</v>
      </c>
      <c r="C13" s="7">
        <v>31</v>
      </c>
      <c r="D13" s="7">
        <v>84</v>
      </c>
      <c r="E13" s="5">
        <v>101</v>
      </c>
      <c r="F13" s="13">
        <f t="shared" ref="F13" si="6">(C13/B13)*100</f>
        <v>13.478260869565217</v>
      </c>
      <c r="G13" s="13">
        <f t="shared" ref="G13" si="7">(D13/B13)*100</f>
        <v>36.521739130434781</v>
      </c>
      <c r="H13" s="13">
        <f t="shared" ref="H13" si="8">(E13/B13)*100</f>
        <v>43.913043478260875</v>
      </c>
    </row>
    <row r="14" spans="1:8" x14ac:dyDescent="0.25">
      <c r="A14" s="6" t="s">
        <v>92</v>
      </c>
      <c r="B14" s="7">
        <v>4</v>
      </c>
      <c r="C14" s="7"/>
      <c r="D14" s="7"/>
      <c r="E14" s="5"/>
      <c r="F14" s="13">
        <f t="shared" ref="F14" si="9">(C14/B14)*100</f>
        <v>0</v>
      </c>
      <c r="G14" s="13">
        <f t="shared" ref="G14:G19" si="10">(D14/B14)*100</f>
        <v>0</v>
      </c>
      <c r="H14" s="13">
        <f t="shared" ref="H14:H19" si="11">(E14/B14)*100</f>
        <v>0</v>
      </c>
    </row>
    <row r="15" spans="1:8" x14ac:dyDescent="0.25">
      <c r="A15" s="6" t="s">
        <v>88</v>
      </c>
      <c r="B15" s="7">
        <v>73</v>
      </c>
      <c r="C15" s="7">
        <v>9</v>
      </c>
      <c r="D15" s="7">
        <v>26</v>
      </c>
      <c r="E15" s="5">
        <v>29</v>
      </c>
      <c r="F15" s="13">
        <f>(C15/B15)*100</f>
        <v>12.328767123287671</v>
      </c>
      <c r="G15" s="13">
        <f t="shared" si="10"/>
        <v>35.61643835616438</v>
      </c>
      <c r="H15" s="13">
        <f t="shared" si="11"/>
        <v>39.726027397260275</v>
      </c>
    </row>
    <row r="16" spans="1:8" x14ac:dyDescent="0.25">
      <c r="A16" s="6" t="s">
        <v>93</v>
      </c>
      <c r="B16" s="7">
        <v>2</v>
      </c>
      <c r="C16" s="7"/>
      <c r="D16" s="7"/>
      <c r="E16" s="5"/>
      <c r="F16" s="13">
        <f t="shared" ref="F16" si="12">(C16/B16)*100</f>
        <v>0</v>
      </c>
      <c r="G16" s="13">
        <f>(D16/B16)*100</f>
        <v>0</v>
      </c>
      <c r="H16" s="13">
        <f t="shared" ref="H16" si="13">(E16/B16)*100</f>
        <v>0</v>
      </c>
    </row>
    <row r="17" spans="1:8" x14ac:dyDescent="0.25">
      <c r="A17" s="6" t="s">
        <v>94</v>
      </c>
      <c r="B17" s="7">
        <v>22</v>
      </c>
      <c r="C17" s="7">
        <v>4</v>
      </c>
      <c r="D17" s="7">
        <v>10</v>
      </c>
      <c r="E17" s="5">
        <v>11</v>
      </c>
      <c r="F17" s="13">
        <f>(C17/B17)*100</f>
        <v>18.181818181818183</v>
      </c>
      <c r="G17" s="13">
        <f t="shared" si="10"/>
        <v>45.454545454545453</v>
      </c>
      <c r="H17" s="13">
        <f>(E17/B17)*100</f>
        <v>50</v>
      </c>
    </row>
    <row r="18" spans="1:8" x14ac:dyDescent="0.25">
      <c r="A18" s="6" t="s">
        <v>95</v>
      </c>
      <c r="B18" s="7">
        <v>11</v>
      </c>
      <c r="C18" s="7">
        <v>1</v>
      </c>
      <c r="D18" s="7">
        <v>1</v>
      </c>
      <c r="E18" s="5">
        <v>3</v>
      </c>
      <c r="F18" s="13">
        <f>(C18/B18)*100</f>
        <v>9.0909090909090917</v>
      </c>
      <c r="G18" s="13">
        <f>(D18/B18)*100</f>
        <v>9.0909090909090917</v>
      </c>
      <c r="H18" s="13">
        <f>(E18/B18)*100</f>
        <v>27.27272727272727</v>
      </c>
    </row>
    <row r="19" spans="1:8" x14ac:dyDescent="0.25">
      <c r="A19" s="29" t="s">
        <v>96</v>
      </c>
      <c r="B19" s="21">
        <v>2</v>
      </c>
      <c r="C19" s="21"/>
      <c r="D19" s="21">
        <v>1</v>
      </c>
      <c r="E19" s="16">
        <v>1</v>
      </c>
      <c r="F19" s="13">
        <f>(C19/B19)*100</f>
        <v>0</v>
      </c>
      <c r="G19" s="13">
        <f t="shared" si="10"/>
        <v>50</v>
      </c>
      <c r="H19" s="13">
        <f t="shared" si="11"/>
        <v>50</v>
      </c>
    </row>
    <row r="20" spans="1:8" x14ac:dyDescent="0.25">
      <c r="A20" s="6" t="s">
        <v>97</v>
      </c>
      <c r="B20" s="7">
        <v>87</v>
      </c>
      <c r="C20" s="7">
        <v>13</v>
      </c>
      <c r="D20" s="7">
        <v>36</v>
      </c>
      <c r="E20" s="5">
        <v>44</v>
      </c>
      <c r="F20" s="13">
        <f>(C20/B20)*100</f>
        <v>14.942528735632186</v>
      </c>
      <c r="G20" s="13">
        <f>(D20/B20)*100</f>
        <v>41.379310344827587</v>
      </c>
      <c r="H20" s="13">
        <f>(E20/B20)*100</f>
        <v>50.574712643678168</v>
      </c>
    </row>
    <row r="21" spans="1:8" x14ac:dyDescent="0.25">
      <c r="A21" s="29" t="s">
        <v>98</v>
      </c>
      <c r="B21" s="23"/>
      <c r="C21" s="23"/>
      <c r="D21" s="23"/>
      <c r="E21" s="24"/>
      <c r="F21" s="25"/>
      <c r="G21" s="25"/>
      <c r="H21" s="25"/>
    </row>
    <row r="22" spans="1:8" x14ac:dyDescent="0.25">
      <c r="A22" s="6" t="s">
        <v>99</v>
      </c>
      <c r="B22" s="7">
        <v>29</v>
      </c>
      <c r="C22" s="7">
        <v>4</v>
      </c>
      <c r="D22" s="7">
        <v>10</v>
      </c>
      <c r="E22" s="5">
        <v>13</v>
      </c>
      <c r="F22" s="13">
        <f>(C22/B22)*100</f>
        <v>13.793103448275861</v>
      </c>
      <c r="G22" s="13">
        <f>(D22/B22)*100</f>
        <v>34.482758620689658</v>
      </c>
      <c r="H22" s="13">
        <f>(E22/B22)*100</f>
        <v>44.827586206896555</v>
      </c>
    </row>
    <row r="23" spans="1:8" x14ac:dyDescent="0.25">
      <c r="A23" s="17" t="s">
        <v>91</v>
      </c>
      <c r="B23" s="7">
        <v>511</v>
      </c>
      <c r="C23" s="7">
        <v>120</v>
      </c>
      <c r="D23" s="7">
        <v>227</v>
      </c>
      <c r="E23" s="5">
        <v>263</v>
      </c>
      <c r="F23" s="13">
        <f>(C23/B23)*100</f>
        <v>23.483365949119374</v>
      </c>
      <c r="G23" s="13">
        <f>(D23/B23)*100</f>
        <v>44.422700587084144</v>
      </c>
      <c r="H23" s="13">
        <f>(E23/B23)*100</f>
        <v>51.467710371819962</v>
      </c>
    </row>
    <row r="24" spans="1:8" x14ac:dyDescent="0.25">
      <c r="A24" s="26" t="s">
        <v>92</v>
      </c>
      <c r="B24" s="7">
        <v>8</v>
      </c>
      <c r="C24" s="7"/>
      <c r="D24" s="7">
        <v>3</v>
      </c>
      <c r="E24" s="5">
        <v>3</v>
      </c>
      <c r="F24" s="13">
        <f>(C24/B24)*100</f>
        <v>0</v>
      </c>
      <c r="G24" s="13">
        <f t="shared" ref="G24:G32" si="14">(D24/B24)*100</f>
        <v>37.5</v>
      </c>
      <c r="H24" s="13">
        <f t="shared" ref="H24:H32" si="15">(E24/B24)*100</f>
        <v>37.5</v>
      </c>
    </row>
    <row r="25" spans="1:8" x14ac:dyDescent="0.25">
      <c r="A25" s="26" t="s">
        <v>88</v>
      </c>
      <c r="B25" s="7">
        <v>175</v>
      </c>
      <c r="C25" s="7">
        <v>32</v>
      </c>
      <c r="D25" s="7">
        <v>67</v>
      </c>
      <c r="E25" s="5">
        <v>82</v>
      </c>
      <c r="F25" s="13">
        <f t="shared" ref="F25:F30" si="16">(C25/B25)*100</f>
        <v>18.285714285714285</v>
      </c>
      <c r="G25" s="13">
        <f t="shared" si="14"/>
        <v>38.285714285714285</v>
      </c>
      <c r="H25" s="13">
        <f t="shared" si="15"/>
        <v>46.857142857142861</v>
      </c>
    </row>
    <row r="26" spans="1:8" x14ac:dyDescent="0.25">
      <c r="A26" s="26" t="s">
        <v>93</v>
      </c>
      <c r="B26" s="5">
        <v>5</v>
      </c>
      <c r="C26" s="5">
        <v>3</v>
      </c>
      <c r="D26" s="7">
        <v>3</v>
      </c>
      <c r="E26" s="5">
        <v>3</v>
      </c>
      <c r="F26" s="13">
        <f t="shared" si="16"/>
        <v>60</v>
      </c>
      <c r="G26" s="13">
        <f t="shared" si="14"/>
        <v>60</v>
      </c>
      <c r="H26" s="13">
        <f t="shared" si="15"/>
        <v>60</v>
      </c>
    </row>
    <row r="27" spans="1:8" x14ac:dyDescent="0.25">
      <c r="A27" s="26" t="s">
        <v>94</v>
      </c>
      <c r="B27" s="7">
        <v>59</v>
      </c>
      <c r="C27" s="7">
        <v>8</v>
      </c>
      <c r="D27" s="7">
        <v>24</v>
      </c>
      <c r="E27" s="5">
        <v>28</v>
      </c>
      <c r="F27" s="13">
        <f t="shared" si="16"/>
        <v>13.559322033898304</v>
      </c>
      <c r="G27" s="13">
        <f t="shared" si="14"/>
        <v>40.677966101694921</v>
      </c>
      <c r="H27" s="13">
        <f t="shared" si="15"/>
        <v>47.457627118644069</v>
      </c>
    </row>
    <row r="28" spans="1:8" x14ac:dyDescent="0.25">
      <c r="A28" s="6" t="s">
        <v>95</v>
      </c>
      <c r="B28" s="7">
        <v>13</v>
      </c>
      <c r="C28" s="7">
        <v>3</v>
      </c>
      <c r="D28" s="7">
        <v>5</v>
      </c>
      <c r="E28" s="5">
        <v>6</v>
      </c>
      <c r="F28" s="13">
        <f t="shared" si="16"/>
        <v>23.076923076923077</v>
      </c>
      <c r="G28" s="13">
        <f t="shared" si="14"/>
        <v>38.461538461538467</v>
      </c>
      <c r="H28" s="13">
        <f t="shared" si="15"/>
        <v>46.153846153846153</v>
      </c>
    </row>
    <row r="29" spans="1:8" x14ac:dyDescent="0.25">
      <c r="A29" s="29" t="s">
        <v>96</v>
      </c>
      <c r="B29" s="21">
        <v>4</v>
      </c>
      <c r="C29" s="21"/>
      <c r="D29" s="21"/>
      <c r="E29" s="16"/>
      <c r="F29" s="13">
        <f t="shared" si="16"/>
        <v>0</v>
      </c>
      <c r="G29" s="13">
        <f t="shared" si="14"/>
        <v>0</v>
      </c>
      <c r="H29" s="13">
        <f t="shared" si="15"/>
        <v>0</v>
      </c>
    </row>
    <row r="30" spans="1:8" x14ac:dyDescent="0.25">
      <c r="A30" s="6" t="s">
        <v>97</v>
      </c>
      <c r="B30" s="7">
        <v>201</v>
      </c>
      <c r="C30" s="7">
        <v>65</v>
      </c>
      <c r="D30" s="7">
        <v>107</v>
      </c>
      <c r="E30" s="5">
        <v>120</v>
      </c>
      <c r="F30" s="13">
        <f t="shared" si="16"/>
        <v>32.338308457711449</v>
      </c>
      <c r="G30" s="13">
        <f t="shared" si="14"/>
        <v>53.233830845771145</v>
      </c>
      <c r="H30" s="13">
        <f t="shared" si="15"/>
        <v>59.701492537313428</v>
      </c>
    </row>
    <row r="31" spans="1:8" x14ac:dyDescent="0.25">
      <c r="A31" s="29" t="s">
        <v>98</v>
      </c>
      <c r="B31" s="23"/>
      <c r="C31" s="23"/>
      <c r="D31" s="23"/>
      <c r="E31" s="24"/>
      <c r="F31" s="25"/>
      <c r="G31" s="25"/>
      <c r="H31" s="25"/>
    </row>
    <row r="32" spans="1:8" x14ac:dyDescent="0.25">
      <c r="A32" s="6" t="s">
        <v>99</v>
      </c>
      <c r="B32" s="7">
        <v>46</v>
      </c>
      <c r="C32" s="7">
        <v>9</v>
      </c>
      <c r="D32" s="7">
        <v>18</v>
      </c>
      <c r="E32" s="5">
        <v>21</v>
      </c>
      <c r="F32" s="13">
        <f t="shared" ref="F32:F38" si="17">(C32/B32)*100</f>
        <v>19.565217391304348</v>
      </c>
      <c r="G32" s="13">
        <f t="shared" si="14"/>
        <v>39.130434782608695</v>
      </c>
      <c r="H32" s="13">
        <f t="shared" si="15"/>
        <v>45.652173913043477</v>
      </c>
    </row>
    <row r="33" spans="1:8" x14ac:dyDescent="0.25">
      <c r="A33" s="8" t="s">
        <v>6</v>
      </c>
      <c r="B33" s="7">
        <v>288</v>
      </c>
      <c r="C33" s="7">
        <v>48</v>
      </c>
      <c r="D33" s="7">
        <v>104</v>
      </c>
      <c r="E33" s="5">
        <v>125</v>
      </c>
      <c r="F33" s="13">
        <f t="shared" si="17"/>
        <v>16.666666666666664</v>
      </c>
      <c r="G33" s="13">
        <f t="shared" ref="G33:G38" si="18">(D33/B33)*100</f>
        <v>36.111111111111107</v>
      </c>
      <c r="H33" s="13">
        <f t="shared" ref="H33:H38" si="19">(E33/B33)*100</f>
        <v>43.402777777777779</v>
      </c>
    </row>
    <row r="34" spans="1:8" x14ac:dyDescent="0.25">
      <c r="A34" s="6" t="s">
        <v>7</v>
      </c>
      <c r="B34" s="7">
        <v>88</v>
      </c>
      <c r="C34" s="7">
        <v>10</v>
      </c>
      <c r="D34" s="7">
        <v>27</v>
      </c>
      <c r="E34" s="5">
        <v>32</v>
      </c>
      <c r="F34" s="13">
        <f t="shared" si="17"/>
        <v>11.363636363636363</v>
      </c>
      <c r="G34" s="13">
        <f t="shared" si="18"/>
        <v>30.681818181818183</v>
      </c>
      <c r="H34" s="13">
        <f t="shared" si="19"/>
        <v>36.363636363636367</v>
      </c>
    </row>
    <row r="35" spans="1:8" x14ac:dyDescent="0.25">
      <c r="A35" s="6" t="s">
        <v>8</v>
      </c>
      <c r="B35" s="7">
        <v>200</v>
      </c>
      <c r="C35" s="7">
        <v>38</v>
      </c>
      <c r="D35" s="7">
        <v>77</v>
      </c>
      <c r="E35" s="5">
        <v>93</v>
      </c>
      <c r="F35" s="13">
        <f t="shared" si="17"/>
        <v>19</v>
      </c>
      <c r="G35" s="13">
        <f t="shared" si="18"/>
        <v>38.5</v>
      </c>
      <c r="H35" s="13">
        <f t="shared" si="19"/>
        <v>46.5</v>
      </c>
    </row>
    <row r="36" spans="1:8" x14ac:dyDescent="0.25">
      <c r="A36" s="8" t="s">
        <v>9</v>
      </c>
      <c r="B36" s="7">
        <v>453</v>
      </c>
      <c r="C36" s="7">
        <v>103</v>
      </c>
      <c r="D36" s="7">
        <v>207</v>
      </c>
      <c r="E36" s="5">
        <v>239</v>
      </c>
      <c r="F36" s="13">
        <f t="shared" si="17"/>
        <v>22.737306843267106</v>
      </c>
      <c r="G36" s="13">
        <f t="shared" si="18"/>
        <v>45.695364238410598</v>
      </c>
      <c r="H36" s="13">
        <f t="shared" si="19"/>
        <v>52.759381898454748</v>
      </c>
    </row>
    <row r="37" spans="1:8" x14ac:dyDescent="0.25">
      <c r="A37" s="6" t="s">
        <v>10</v>
      </c>
      <c r="B37" s="7">
        <v>142</v>
      </c>
      <c r="C37" s="7">
        <v>21</v>
      </c>
      <c r="D37" s="7">
        <v>57</v>
      </c>
      <c r="E37" s="5">
        <v>69</v>
      </c>
      <c r="F37" s="13">
        <f t="shared" si="17"/>
        <v>14.788732394366196</v>
      </c>
      <c r="G37" s="13">
        <f t="shared" si="18"/>
        <v>40.140845070422536</v>
      </c>
      <c r="H37" s="13">
        <f t="shared" si="19"/>
        <v>48.591549295774648</v>
      </c>
    </row>
    <row r="38" spans="1:8" x14ac:dyDescent="0.25">
      <c r="A38" s="6" t="s">
        <v>11</v>
      </c>
      <c r="B38" s="7">
        <v>311</v>
      </c>
      <c r="C38" s="7">
        <v>82</v>
      </c>
      <c r="D38" s="7">
        <v>150</v>
      </c>
      <c r="E38" s="5">
        <v>170</v>
      </c>
      <c r="F38" s="13">
        <f t="shared" si="17"/>
        <v>26.366559485530544</v>
      </c>
      <c r="G38" s="13">
        <f t="shared" si="18"/>
        <v>48.231511254019296</v>
      </c>
      <c r="H38" s="13">
        <f t="shared" si="19"/>
        <v>54.662379421221864</v>
      </c>
    </row>
    <row r="39" spans="1:8" x14ac:dyDescent="0.25">
      <c r="A39" s="10" t="s">
        <v>123</v>
      </c>
      <c r="B39" s="18"/>
      <c r="C39" s="18"/>
      <c r="D39" s="18"/>
      <c r="E39" s="19"/>
      <c r="F39" s="14">
        <f>F36-F33</f>
        <v>6.0706401766004419</v>
      </c>
      <c r="G39" s="14">
        <f t="shared" ref="G39:H40" si="20">G36-G33</f>
        <v>9.5842531272994904</v>
      </c>
      <c r="H39" s="14">
        <f t="shared" si="20"/>
        <v>9.3566041206769697</v>
      </c>
    </row>
    <row r="40" spans="1:8" x14ac:dyDescent="0.25">
      <c r="A40" s="10" t="s">
        <v>80</v>
      </c>
      <c r="B40" s="18"/>
      <c r="C40" s="18"/>
      <c r="D40" s="18"/>
      <c r="E40" s="19"/>
      <c r="F40" s="14">
        <f>F37-F34</f>
        <v>3.4250960307298328</v>
      </c>
      <c r="G40" s="14">
        <f t="shared" si="20"/>
        <v>9.4590268886043525</v>
      </c>
      <c r="H40" s="14">
        <f t="shared" si="20"/>
        <v>12.227912932138281</v>
      </c>
    </row>
    <row r="41" spans="1:8" x14ac:dyDescent="0.25">
      <c r="A41" s="10" t="s">
        <v>79</v>
      </c>
      <c r="B41" s="18"/>
      <c r="C41" s="18"/>
      <c r="D41" s="18"/>
      <c r="E41" s="19"/>
      <c r="F41" s="14">
        <f>F38-F35</f>
        <v>7.3665594855305443</v>
      </c>
      <c r="G41" s="14">
        <f t="shared" ref="G41:H41" si="21">G38-G35</f>
        <v>9.7315112540192956</v>
      </c>
      <c r="H41" s="14">
        <f t="shared" si="21"/>
        <v>8.1623794212218641</v>
      </c>
    </row>
    <row r="42" spans="1:8" x14ac:dyDescent="0.25">
      <c r="A42" s="8" t="s">
        <v>12</v>
      </c>
      <c r="B42" s="7">
        <v>154</v>
      </c>
      <c r="C42" s="7">
        <v>33</v>
      </c>
      <c r="D42" s="7">
        <v>63</v>
      </c>
      <c r="E42" s="5">
        <v>69</v>
      </c>
      <c r="F42" s="13">
        <f>(C42/B42)*100</f>
        <v>21.428571428571427</v>
      </c>
      <c r="G42" s="13">
        <f t="shared" ref="G42" si="22">(D42/B42)*100</f>
        <v>40.909090909090914</v>
      </c>
      <c r="H42" s="13">
        <f t="shared" ref="H42" si="23">(E42/B42)*100</f>
        <v>44.805194805194802</v>
      </c>
    </row>
    <row r="43" spans="1:8" x14ac:dyDescent="0.25">
      <c r="A43" s="6" t="s">
        <v>13</v>
      </c>
      <c r="B43" s="7">
        <v>48</v>
      </c>
      <c r="C43" s="7">
        <v>8</v>
      </c>
      <c r="D43" s="7">
        <v>19</v>
      </c>
      <c r="E43" s="5">
        <v>21</v>
      </c>
      <c r="F43" s="13">
        <f>(C43/B43)*100</f>
        <v>16.666666666666664</v>
      </c>
      <c r="G43" s="13">
        <f t="shared" ref="G43:G46" si="24">(D43/B43)*100</f>
        <v>39.583333333333329</v>
      </c>
      <c r="H43" s="13">
        <f t="shared" ref="H43:H46" si="25">(E43/B43)*100</f>
        <v>43.75</v>
      </c>
    </row>
    <row r="44" spans="1:8" x14ac:dyDescent="0.25">
      <c r="A44" s="6" t="s">
        <v>14</v>
      </c>
      <c r="B44" s="7">
        <v>106</v>
      </c>
      <c r="C44" s="7">
        <v>25</v>
      </c>
      <c r="D44" s="7">
        <v>44</v>
      </c>
      <c r="E44" s="5">
        <v>48</v>
      </c>
      <c r="F44" s="13">
        <f>(C44/B44)*100</f>
        <v>23.584905660377359</v>
      </c>
      <c r="G44" s="13">
        <f t="shared" si="24"/>
        <v>41.509433962264154</v>
      </c>
      <c r="H44" s="13">
        <f t="shared" si="25"/>
        <v>45.283018867924532</v>
      </c>
    </row>
    <row r="45" spans="1:8" x14ac:dyDescent="0.25">
      <c r="A45" s="6" t="s">
        <v>15</v>
      </c>
      <c r="B45" s="7">
        <v>70</v>
      </c>
      <c r="C45" s="7">
        <v>12</v>
      </c>
      <c r="D45" s="7">
        <v>26</v>
      </c>
      <c r="E45" s="5">
        <v>29</v>
      </c>
      <c r="F45" s="13">
        <f>(C45/B45)*100</f>
        <v>17.142857142857142</v>
      </c>
      <c r="G45" s="13">
        <f t="shared" si="24"/>
        <v>37.142857142857146</v>
      </c>
      <c r="H45" s="13">
        <f t="shared" si="25"/>
        <v>41.428571428571431</v>
      </c>
    </row>
    <row r="46" spans="1:8" x14ac:dyDescent="0.25">
      <c r="A46" s="6" t="s">
        <v>16</v>
      </c>
      <c r="B46" s="7">
        <v>84</v>
      </c>
      <c r="C46" s="7">
        <v>21</v>
      </c>
      <c r="D46" s="7">
        <v>37</v>
      </c>
      <c r="E46" s="5">
        <v>40</v>
      </c>
      <c r="F46" s="13">
        <f>(C46/B46)*100</f>
        <v>25</v>
      </c>
      <c r="G46" s="13">
        <f t="shared" si="24"/>
        <v>44.047619047619044</v>
      </c>
      <c r="H46" s="13">
        <f t="shared" si="25"/>
        <v>47.619047619047613</v>
      </c>
    </row>
    <row r="47" spans="1:8" x14ac:dyDescent="0.25">
      <c r="A47" s="27" t="s">
        <v>74</v>
      </c>
      <c r="B47" s="18"/>
      <c r="C47" s="18"/>
      <c r="D47" s="18"/>
      <c r="E47" s="19"/>
      <c r="F47" s="14">
        <f>F46-F45</f>
        <v>7.8571428571428577</v>
      </c>
      <c r="G47" s="14">
        <f t="shared" ref="G47:H47" si="26">G46-G45</f>
        <v>6.904761904761898</v>
      </c>
      <c r="H47" s="14">
        <f t="shared" si="26"/>
        <v>6.1904761904761827</v>
      </c>
    </row>
    <row r="48" spans="1:8" x14ac:dyDescent="0.25">
      <c r="A48" s="8" t="s">
        <v>17</v>
      </c>
      <c r="B48" s="7">
        <v>107</v>
      </c>
      <c r="C48" s="7">
        <v>25</v>
      </c>
      <c r="D48" s="7">
        <v>52</v>
      </c>
      <c r="E48" s="5">
        <v>61</v>
      </c>
      <c r="F48" s="13">
        <f>(C48/B48)*100</f>
        <v>23.364485981308412</v>
      </c>
      <c r="G48" s="13">
        <f t="shared" ref="G48" si="27">(D48/B48)*100</f>
        <v>48.598130841121495</v>
      </c>
      <c r="H48" s="13">
        <f t="shared" ref="H48" si="28">(E48/B48)*100</f>
        <v>57.009345794392516</v>
      </c>
    </row>
    <row r="49" spans="1:8" x14ac:dyDescent="0.25">
      <c r="A49" s="6" t="s">
        <v>18</v>
      </c>
      <c r="B49" s="7">
        <v>52</v>
      </c>
      <c r="C49" s="7">
        <v>9</v>
      </c>
      <c r="D49" s="7">
        <v>23</v>
      </c>
      <c r="E49" s="5">
        <v>29</v>
      </c>
      <c r="F49" s="13">
        <f>(C49/B49)*100</f>
        <v>17.307692307692307</v>
      </c>
      <c r="G49" s="13">
        <f t="shared" ref="G49:G52" si="29">(D49/B49)*100</f>
        <v>44.230769230769226</v>
      </c>
      <c r="H49" s="13">
        <f t="shared" ref="H49:H52" si="30">(E49/B49)*100</f>
        <v>55.769230769230774</v>
      </c>
    </row>
    <row r="50" spans="1:8" x14ac:dyDescent="0.25">
      <c r="A50" s="6" t="s">
        <v>19</v>
      </c>
      <c r="B50" s="7">
        <v>55</v>
      </c>
      <c r="C50" s="7">
        <v>16</v>
      </c>
      <c r="D50" s="7">
        <v>29</v>
      </c>
      <c r="E50" s="5">
        <v>32</v>
      </c>
      <c r="F50" s="13">
        <f>(C50/B50)*100</f>
        <v>29.09090909090909</v>
      </c>
      <c r="G50" s="13">
        <f t="shared" si="29"/>
        <v>52.72727272727272</v>
      </c>
      <c r="H50" s="13">
        <f t="shared" si="30"/>
        <v>58.18181818181818</v>
      </c>
    </row>
    <row r="51" spans="1:8" x14ac:dyDescent="0.25">
      <c r="A51" s="6" t="s">
        <v>20</v>
      </c>
      <c r="B51" s="7">
        <v>44</v>
      </c>
      <c r="C51" s="7">
        <v>9</v>
      </c>
      <c r="D51" s="7">
        <v>21</v>
      </c>
      <c r="E51" s="5">
        <v>24</v>
      </c>
      <c r="F51" s="13">
        <f>(C51/B51)*100</f>
        <v>20.454545454545457</v>
      </c>
      <c r="G51" s="13">
        <f t="shared" si="29"/>
        <v>47.727272727272727</v>
      </c>
      <c r="H51" s="13">
        <f t="shared" si="30"/>
        <v>54.54545454545454</v>
      </c>
    </row>
    <row r="52" spans="1:8" x14ac:dyDescent="0.25">
      <c r="A52" s="6" t="s">
        <v>21</v>
      </c>
      <c r="B52" s="7">
        <v>63</v>
      </c>
      <c r="C52" s="7">
        <v>16</v>
      </c>
      <c r="D52" s="7">
        <v>31</v>
      </c>
      <c r="E52" s="5">
        <v>37</v>
      </c>
      <c r="F52" s="13">
        <f>(C52/B52)*100</f>
        <v>25.396825396825395</v>
      </c>
      <c r="G52" s="13">
        <f t="shared" si="29"/>
        <v>49.206349206349202</v>
      </c>
      <c r="H52" s="13">
        <f t="shared" si="30"/>
        <v>58.730158730158735</v>
      </c>
    </row>
    <row r="53" spans="1:8" x14ac:dyDescent="0.25">
      <c r="A53" s="27" t="s">
        <v>75</v>
      </c>
      <c r="B53" s="18"/>
      <c r="C53" s="18"/>
      <c r="D53" s="18"/>
      <c r="E53" s="19"/>
      <c r="F53" s="14">
        <f>F52-F51</f>
        <v>4.9422799422799386</v>
      </c>
      <c r="G53" s="14">
        <f t="shared" ref="G53:H53" si="31">G52-G51</f>
        <v>1.4790764790764754</v>
      </c>
      <c r="H53" s="14">
        <f t="shared" si="31"/>
        <v>4.184704184704195</v>
      </c>
    </row>
    <row r="54" spans="1:8" x14ac:dyDescent="0.25">
      <c r="A54" s="8" t="s">
        <v>64</v>
      </c>
      <c r="B54" s="7">
        <v>89</v>
      </c>
      <c r="C54" s="7">
        <v>26</v>
      </c>
      <c r="D54" s="7">
        <v>44</v>
      </c>
      <c r="E54" s="5">
        <v>50</v>
      </c>
      <c r="F54" s="13">
        <f>(C54/B54)*100</f>
        <v>29.213483146067414</v>
      </c>
      <c r="G54" s="13">
        <f t="shared" ref="G54" si="32">(D54/B54)*100</f>
        <v>49.438202247191008</v>
      </c>
      <c r="H54" s="13">
        <f t="shared" ref="H54" si="33">(E54/B54)*100</f>
        <v>56.17977528089888</v>
      </c>
    </row>
    <row r="55" spans="1:8" x14ac:dyDescent="0.25">
      <c r="A55" s="6" t="s">
        <v>66</v>
      </c>
      <c r="B55" s="7">
        <v>12</v>
      </c>
      <c r="C55" s="7">
        <v>1</v>
      </c>
      <c r="D55" s="7">
        <v>5</v>
      </c>
      <c r="E55" s="5">
        <v>6</v>
      </c>
      <c r="F55" s="13">
        <f>(C55/B55)*100</f>
        <v>8.3333333333333321</v>
      </c>
      <c r="G55" s="13">
        <f t="shared" ref="G55:G58" si="34">(D55/B55)*100</f>
        <v>41.666666666666671</v>
      </c>
      <c r="H55" s="13">
        <f t="shared" ref="H55:H58" si="35">(E55/B55)*100</f>
        <v>50</v>
      </c>
    </row>
    <row r="56" spans="1:8" x14ac:dyDescent="0.25">
      <c r="A56" s="6" t="s">
        <v>67</v>
      </c>
      <c r="B56" s="7">
        <v>77</v>
      </c>
      <c r="C56" s="7">
        <v>25</v>
      </c>
      <c r="D56" s="7">
        <v>39</v>
      </c>
      <c r="E56" s="5">
        <v>44</v>
      </c>
      <c r="F56" s="13">
        <f>(C56/B56)*100</f>
        <v>32.467532467532465</v>
      </c>
      <c r="G56" s="13">
        <f t="shared" si="34"/>
        <v>50.649350649350644</v>
      </c>
      <c r="H56" s="13">
        <f t="shared" si="35"/>
        <v>57.142857142857139</v>
      </c>
    </row>
    <row r="57" spans="1:8" x14ac:dyDescent="0.25">
      <c r="A57" s="6" t="s">
        <v>68</v>
      </c>
      <c r="B57" s="7">
        <v>36</v>
      </c>
      <c r="C57" s="7">
        <v>10</v>
      </c>
      <c r="D57" s="7">
        <v>18</v>
      </c>
      <c r="E57" s="5">
        <v>21</v>
      </c>
      <c r="F57" s="13">
        <f>(C57/B57)*100</f>
        <v>27.777777777777779</v>
      </c>
      <c r="G57" s="13">
        <f t="shared" si="34"/>
        <v>50</v>
      </c>
      <c r="H57" s="13">
        <f t="shared" si="35"/>
        <v>58.333333333333336</v>
      </c>
    </row>
    <row r="58" spans="1:8" x14ac:dyDescent="0.25">
      <c r="A58" s="6" t="s">
        <v>65</v>
      </c>
      <c r="B58" s="7">
        <v>53</v>
      </c>
      <c r="C58" s="7">
        <v>16</v>
      </c>
      <c r="D58" s="7">
        <v>26</v>
      </c>
      <c r="E58" s="5">
        <v>29</v>
      </c>
      <c r="F58" s="13">
        <f>(C58/B58)*100</f>
        <v>30.188679245283019</v>
      </c>
      <c r="G58" s="13">
        <f t="shared" si="34"/>
        <v>49.056603773584904</v>
      </c>
      <c r="H58" s="13">
        <f t="shared" si="35"/>
        <v>54.716981132075468</v>
      </c>
    </row>
    <row r="59" spans="1:8" x14ac:dyDescent="0.25">
      <c r="A59" s="27" t="s">
        <v>104</v>
      </c>
      <c r="B59" s="18"/>
      <c r="C59" s="18"/>
      <c r="D59" s="18"/>
      <c r="E59" s="19"/>
      <c r="F59" s="14">
        <f>F58-F57</f>
        <v>2.4109014675052407</v>
      </c>
      <c r="G59" s="14">
        <f t="shared" ref="G59:H59" si="36">G58-G57</f>
        <v>-0.94339622641509635</v>
      </c>
      <c r="H59" s="14">
        <f t="shared" si="36"/>
        <v>-3.6163522012578682</v>
      </c>
    </row>
    <row r="60" spans="1:8" x14ac:dyDescent="0.25">
      <c r="A60" s="8" t="s">
        <v>22</v>
      </c>
      <c r="B60" s="7">
        <v>134</v>
      </c>
      <c r="C60" s="7">
        <v>26</v>
      </c>
      <c r="D60" s="7">
        <v>56</v>
      </c>
      <c r="E60" s="5">
        <v>64</v>
      </c>
      <c r="F60" s="13">
        <f>(C60/B60)*100</f>
        <v>19.402985074626866</v>
      </c>
      <c r="G60" s="13">
        <f t="shared" ref="G60" si="37">(D60/B60)*100</f>
        <v>41.791044776119399</v>
      </c>
      <c r="H60" s="13">
        <f t="shared" ref="H60" si="38">(E60/B60)*100</f>
        <v>47.761194029850742</v>
      </c>
    </row>
    <row r="61" spans="1:8" x14ac:dyDescent="0.25">
      <c r="A61" s="6" t="s">
        <v>23</v>
      </c>
      <c r="B61" s="7">
        <v>48</v>
      </c>
      <c r="C61" s="7">
        <v>7</v>
      </c>
      <c r="D61" s="7">
        <v>15</v>
      </c>
      <c r="E61" s="5">
        <v>17</v>
      </c>
      <c r="F61" s="13">
        <f>(C61/B61)*100</f>
        <v>14.583333333333334</v>
      </c>
      <c r="G61" s="13">
        <f t="shared" ref="G61:G64" si="39">(D61/B61)*100</f>
        <v>31.25</v>
      </c>
      <c r="H61" s="13">
        <f t="shared" ref="H61:H64" si="40">(E61/B61)*100</f>
        <v>35.416666666666671</v>
      </c>
    </row>
    <row r="62" spans="1:8" x14ac:dyDescent="0.25">
      <c r="A62" s="6" t="s">
        <v>24</v>
      </c>
      <c r="B62" s="7">
        <v>86</v>
      </c>
      <c r="C62" s="7">
        <v>19</v>
      </c>
      <c r="D62" s="7">
        <v>41</v>
      </c>
      <c r="E62" s="5">
        <v>47</v>
      </c>
      <c r="F62" s="13">
        <f>(C62/B62)*100</f>
        <v>22.093023255813954</v>
      </c>
      <c r="G62" s="13">
        <f t="shared" si="39"/>
        <v>47.674418604651166</v>
      </c>
      <c r="H62" s="13">
        <f t="shared" si="40"/>
        <v>54.651162790697668</v>
      </c>
    </row>
    <row r="63" spans="1:8" x14ac:dyDescent="0.25">
      <c r="A63" s="6" t="s">
        <v>25</v>
      </c>
      <c r="B63" s="7">
        <v>45</v>
      </c>
      <c r="C63" s="7">
        <v>7</v>
      </c>
      <c r="D63" s="7">
        <v>13</v>
      </c>
      <c r="E63" s="5">
        <v>16</v>
      </c>
      <c r="F63" s="13">
        <f>(C63/B63)*100</f>
        <v>15.555555555555555</v>
      </c>
      <c r="G63" s="13">
        <f t="shared" si="39"/>
        <v>28.888888888888886</v>
      </c>
      <c r="H63" s="13">
        <f t="shared" si="40"/>
        <v>35.555555555555557</v>
      </c>
    </row>
    <row r="64" spans="1:8" x14ac:dyDescent="0.25">
      <c r="A64" s="6" t="s">
        <v>26</v>
      </c>
      <c r="B64" s="7">
        <v>89</v>
      </c>
      <c r="C64" s="7">
        <v>19</v>
      </c>
      <c r="D64" s="7">
        <v>43</v>
      </c>
      <c r="E64" s="5">
        <v>48</v>
      </c>
      <c r="F64" s="13">
        <f>(C64/B64)*100</f>
        <v>21.348314606741571</v>
      </c>
      <c r="G64" s="13">
        <f t="shared" si="39"/>
        <v>48.314606741573037</v>
      </c>
      <c r="H64" s="13">
        <f t="shared" si="40"/>
        <v>53.932584269662918</v>
      </c>
    </row>
    <row r="65" spans="1:8" x14ac:dyDescent="0.25">
      <c r="A65" s="27" t="s">
        <v>77</v>
      </c>
      <c r="B65" s="18"/>
      <c r="C65" s="18"/>
      <c r="D65" s="18"/>
      <c r="E65" s="19"/>
      <c r="F65" s="14">
        <f>F64-F63</f>
        <v>5.7927590511860156</v>
      </c>
      <c r="G65" s="14">
        <f t="shared" ref="G65:H65" si="41">G64-G63</f>
        <v>19.425717852684151</v>
      </c>
      <c r="H65" s="14">
        <f t="shared" si="41"/>
        <v>18.377028714107361</v>
      </c>
    </row>
    <row r="66" spans="1:8" x14ac:dyDescent="0.25">
      <c r="A66" s="8" t="s">
        <v>27</v>
      </c>
      <c r="B66" s="7">
        <v>257</v>
      </c>
      <c r="C66" s="7">
        <v>41</v>
      </c>
      <c r="D66" s="7">
        <v>96</v>
      </c>
      <c r="E66" s="5">
        <v>120</v>
      </c>
      <c r="F66" s="13">
        <f>(C66/B66)*100</f>
        <v>15.953307392996107</v>
      </c>
      <c r="G66" s="13">
        <f t="shared" ref="G66" si="42">(D66/B66)*100</f>
        <v>37.354085603112843</v>
      </c>
      <c r="H66" s="13">
        <f t="shared" ref="H66" si="43">(E66/B66)*100</f>
        <v>46.692607003891048</v>
      </c>
    </row>
    <row r="67" spans="1:8" x14ac:dyDescent="0.25">
      <c r="A67" s="6" t="s">
        <v>28</v>
      </c>
      <c r="B67" s="7">
        <v>70</v>
      </c>
      <c r="C67" s="7">
        <v>6</v>
      </c>
      <c r="D67" s="7">
        <v>22</v>
      </c>
      <c r="E67" s="5">
        <v>28</v>
      </c>
      <c r="F67" s="13">
        <f>(C67/B67)*100</f>
        <v>8.5714285714285712</v>
      </c>
      <c r="G67" s="13">
        <f t="shared" ref="G67:G70" si="44">(D67/B67)*100</f>
        <v>31.428571428571427</v>
      </c>
      <c r="H67" s="13">
        <f t="shared" ref="H67:H70" si="45">(E67/B67)*100</f>
        <v>40</v>
      </c>
    </row>
    <row r="68" spans="1:8" x14ac:dyDescent="0.25">
      <c r="A68" s="6" t="s">
        <v>29</v>
      </c>
      <c r="B68" s="7">
        <v>187</v>
      </c>
      <c r="C68" s="7">
        <v>35</v>
      </c>
      <c r="D68" s="7">
        <v>74</v>
      </c>
      <c r="E68" s="5">
        <v>92</v>
      </c>
      <c r="F68" s="13">
        <f>(C68/B68)*100</f>
        <v>18.71657754010695</v>
      </c>
      <c r="G68" s="13">
        <f>(D68/B68)*100</f>
        <v>39.572192513368989</v>
      </c>
      <c r="H68" s="13">
        <f>(E68/B68)*100</f>
        <v>49.19786096256685</v>
      </c>
    </row>
    <row r="69" spans="1:8" x14ac:dyDescent="0.25">
      <c r="A69" s="6" t="s">
        <v>30</v>
      </c>
      <c r="B69" s="7">
        <v>84</v>
      </c>
      <c r="C69" s="7">
        <v>10</v>
      </c>
      <c r="D69" s="7">
        <v>24</v>
      </c>
      <c r="E69" s="5">
        <v>33</v>
      </c>
      <c r="F69" s="13">
        <f>(C69/B69)*100</f>
        <v>11.904761904761903</v>
      </c>
      <c r="G69" s="13">
        <f t="shared" si="44"/>
        <v>28.571428571428569</v>
      </c>
      <c r="H69" s="13">
        <f t="shared" si="45"/>
        <v>39.285714285714285</v>
      </c>
    </row>
    <row r="70" spans="1:8" x14ac:dyDescent="0.25">
      <c r="A70" s="6" t="s">
        <v>31</v>
      </c>
      <c r="B70" s="7">
        <v>173</v>
      </c>
      <c r="C70" s="7">
        <v>31</v>
      </c>
      <c r="D70" s="7">
        <v>72</v>
      </c>
      <c r="E70" s="5">
        <v>87</v>
      </c>
      <c r="F70" s="13">
        <f>(C70/B70)*100</f>
        <v>17.919075144508671</v>
      </c>
      <c r="G70" s="13">
        <f t="shared" si="44"/>
        <v>41.618497109826592</v>
      </c>
      <c r="H70" s="13">
        <f t="shared" si="45"/>
        <v>50.289017341040463</v>
      </c>
    </row>
    <row r="71" spans="1:8" x14ac:dyDescent="0.25">
      <c r="A71" s="27" t="s">
        <v>78</v>
      </c>
      <c r="B71" s="18"/>
      <c r="C71" s="18"/>
      <c r="D71" s="18"/>
      <c r="E71" s="19"/>
      <c r="F71" s="14">
        <f>F70-F69</f>
        <v>6.0143132397467678</v>
      </c>
      <c r="G71" s="14">
        <f t="shared" ref="G71:H71" si="46">G70-G69</f>
        <v>13.047068538398022</v>
      </c>
      <c r="H71" s="14">
        <f t="shared" si="46"/>
        <v>11.003303055326178</v>
      </c>
    </row>
    <row r="72" spans="1:8" x14ac:dyDescent="0.25">
      <c r="A72" s="8" t="s">
        <v>12</v>
      </c>
      <c r="B72" s="7">
        <v>154</v>
      </c>
      <c r="C72" s="7">
        <v>33</v>
      </c>
      <c r="D72" s="7">
        <v>63</v>
      </c>
      <c r="E72" s="5">
        <v>69</v>
      </c>
      <c r="F72" s="13">
        <f>(C72/B72)*100</f>
        <v>21.428571428571427</v>
      </c>
      <c r="G72" s="13">
        <f t="shared" ref="G72" si="47">(D72/B72)*100</f>
        <v>40.909090909090914</v>
      </c>
      <c r="H72" s="13">
        <f t="shared" ref="H72" si="48">(E72/B72)*100</f>
        <v>44.805194805194802</v>
      </c>
    </row>
    <row r="73" spans="1:8" x14ac:dyDescent="0.25">
      <c r="A73" s="6" t="s">
        <v>32</v>
      </c>
      <c r="B73" s="7">
        <v>0</v>
      </c>
      <c r="C73" s="7"/>
      <c r="D73" s="7"/>
      <c r="E73" s="5"/>
      <c r="F73" s="13"/>
      <c r="G73" s="13"/>
      <c r="H73" s="13"/>
    </row>
    <row r="74" spans="1:8" x14ac:dyDescent="0.25">
      <c r="A74" s="6" t="s">
        <v>33</v>
      </c>
      <c r="B74" s="7">
        <v>0</v>
      </c>
      <c r="C74" s="7"/>
      <c r="D74" s="7"/>
      <c r="E74" s="5"/>
      <c r="F74" s="13"/>
      <c r="G74" s="13"/>
      <c r="H74" s="13"/>
    </row>
    <row r="75" spans="1:8" x14ac:dyDescent="0.25">
      <c r="A75" s="6" t="s">
        <v>49</v>
      </c>
      <c r="B75" s="7">
        <v>0</v>
      </c>
      <c r="C75" s="7"/>
      <c r="D75" s="7"/>
      <c r="E75" s="5"/>
      <c r="F75" s="13"/>
      <c r="G75" s="13"/>
      <c r="H75" s="13"/>
    </row>
    <row r="76" spans="1:8" x14ac:dyDescent="0.25">
      <c r="A76" s="6" t="s">
        <v>34</v>
      </c>
      <c r="B76" s="7">
        <v>5</v>
      </c>
      <c r="C76" s="7"/>
      <c r="D76" s="7"/>
      <c r="E76" s="5"/>
      <c r="F76" s="13">
        <f t="shared" ref="F76:F92" si="49">(C76/B76)*100</f>
        <v>0</v>
      </c>
      <c r="G76" s="13">
        <f t="shared" ref="G76:G92" si="50">(D76/B76)*100</f>
        <v>0</v>
      </c>
      <c r="H76" s="13">
        <f t="shared" ref="H76:H91" si="51">(E76/B76)*100</f>
        <v>0</v>
      </c>
    </row>
    <row r="77" spans="1:8" x14ac:dyDescent="0.25">
      <c r="A77" s="6" t="s">
        <v>35</v>
      </c>
      <c r="B77" s="7">
        <v>18</v>
      </c>
      <c r="C77" s="7">
        <v>6</v>
      </c>
      <c r="D77" s="7">
        <v>12</v>
      </c>
      <c r="E77" s="5">
        <v>13</v>
      </c>
      <c r="F77" s="13">
        <f>(C77/B77)*100</f>
        <v>33.333333333333329</v>
      </c>
      <c r="G77" s="13">
        <f t="shared" si="50"/>
        <v>66.666666666666657</v>
      </c>
      <c r="H77" s="13">
        <f t="shared" si="51"/>
        <v>72.222222222222214</v>
      </c>
    </row>
    <row r="78" spans="1:8" x14ac:dyDescent="0.25">
      <c r="A78" s="6" t="s">
        <v>36</v>
      </c>
      <c r="B78" s="7">
        <v>56</v>
      </c>
      <c r="C78" s="7">
        <v>12</v>
      </c>
      <c r="D78" s="7">
        <v>19</v>
      </c>
      <c r="E78" s="5">
        <v>22</v>
      </c>
      <c r="F78" s="13">
        <f t="shared" si="49"/>
        <v>21.428571428571427</v>
      </c>
      <c r="G78" s="13">
        <f>(D78/B78)*100</f>
        <v>33.928571428571431</v>
      </c>
      <c r="H78" s="13">
        <f t="shared" si="51"/>
        <v>39.285714285714285</v>
      </c>
    </row>
    <row r="79" spans="1:8" x14ac:dyDescent="0.25">
      <c r="A79" s="6" t="s">
        <v>37</v>
      </c>
      <c r="B79" s="7">
        <v>3</v>
      </c>
      <c r="C79" s="7">
        <v>1</v>
      </c>
      <c r="D79" s="7">
        <v>2</v>
      </c>
      <c r="E79" s="5">
        <v>2</v>
      </c>
      <c r="F79" s="13">
        <f t="shared" si="49"/>
        <v>33.333333333333329</v>
      </c>
      <c r="G79" s="13">
        <f t="shared" si="50"/>
        <v>66.666666666666657</v>
      </c>
      <c r="H79" s="13">
        <f t="shared" si="51"/>
        <v>66.666666666666657</v>
      </c>
    </row>
    <row r="80" spans="1:8" x14ac:dyDescent="0.25">
      <c r="A80" s="6" t="s">
        <v>38</v>
      </c>
      <c r="B80" s="7">
        <v>8</v>
      </c>
      <c r="C80" s="7">
        <v>2</v>
      </c>
      <c r="D80" s="7">
        <v>4</v>
      </c>
      <c r="E80" s="5">
        <v>4</v>
      </c>
      <c r="F80" s="13">
        <f t="shared" si="49"/>
        <v>25</v>
      </c>
      <c r="G80" s="13">
        <f t="shared" si="50"/>
        <v>50</v>
      </c>
      <c r="H80" s="13">
        <f t="shared" si="51"/>
        <v>50</v>
      </c>
    </row>
    <row r="81" spans="1:8" ht="15" customHeight="1" x14ac:dyDescent="0.25">
      <c r="A81" s="6" t="s">
        <v>120</v>
      </c>
      <c r="B81" s="23"/>
      <c r="C81" s="23"/>
      <c r="D81" s="23"/>
      <c r="E81" s="24"/>
      <c r="F81" s="25"/>
      <c r="G81" s="25"/>
      <c r="H81" s="25"/>
    </row>
    <row r="82" spans="1:8" ht="15" customHeight="1" x14ac:dyDescent="0.25">
      <c r="A82" s="6" t="s">
        <v>119</v>
      </c>
      <c r="B82" s="23"/>
      <c r="C82" s="23"/>
      <c r="D82" s="23"/>
      <c r="E82" s="24"/>
      <c r="F82" s="25"/>
      <c r="G82" s="25"/>
      <c r="H82" s="25"/>
    </row>
    <row r="83" spans="1:8" x14ac:dyDescent="0.25">
      <c r="A83" s="6" t="s">
        <v>39</v>
      </c>
      <c r="B83" s="7">
        <v>0</v>
      </c>
      <c r="C83" s="7"/>
      <c r="D83" s="7"/>
      <c r="E83" s="5"/>
      <c r="F83" s="13"/>
      <c r="G83" s="13"/>
      <c r="H83" s="13"/>
    </row>
    <row r="84" spans="1:8" x14ac:dyDescent="0.25">
      <c r="A84" s="6" t="s">
        <v>40</v>
      </c>
      <c r="B84" s="7">
        <v>15</v>
      </c>
      <c r="C84" s="7">
        <v>4</v>
      </c>
      <c r="D84" s="7">
        <v>7</v>
      </c>
      <c r="E84" s="5">
        <v>8</v>
      </c>
      <c r="F84" s="13">
        <f t="shared" si="49"/>
        <v>26.666666666666668</v>
      </c>
      <c r="G84" s="13">
        <f t="shared" si="50"/>
        <v>46.666666666666664</v>
      </c>
      <c r="H84" s="13">
        <f t="shared" si="51"/>
        <v>53.333333333333336</v>
      </c>
    </row>
    <row r="85" spans="1:8" x14ac:dyDescent="0.25">
      <c r="A85" s="6" t="s">
        <v>41</v>
      </c>
      <c r="B85" s="7">
        <v>13</v>
      </c>
      <c r="C85" s="7">
        <v>1</v>
      </c>
      <c r="D85" s="7">
        <v>7</v>
      </c>
      <c r="E85" s="5">
        <v>7</v>
      </c>
      <c r="F85" s="13">
        <f t="shared" si="49"/>
        <v>7.6923076923076925</v>
      </c>
      <c r="G85" s="13">
        <f t="shared" si="50"/>
        <v>53.846153846153847</v>
      </c>
      <c r="H85" s="13">
        <f t="shared" si="51"/>
        <v>53.846153846153847</v>
      </c>
    </row>
    <row r="86" spans="1:8" x14ac:dyDescent="0.25">
      <c r="A86" s="6" t="s">
        <v>42</v>
      </c>
      <c r="B86" s="7">
        <v>1</v>
      </c>
      <c r="C86" s="7"/>
      <c r="D86" s="7"/>
      <c r="E86" s="5"/>
      <c r="F86" s="13">
        <f t="shared" si="49"/>
        <v>0</v>
      </c>
      <c r="G86" s="13">
        <f>(D86/B86)*100</f>
        <v>0</v>
      </c>
      <c r="H86" s="13">
        <f t="shared" si="51"/>
        <v>0</v>
      </c>
    </row>
    <row r="87" spans="1:8" x14ac:dyDescent="0.25">
      <c r="A87" s="6" t="s">
        <v>43</v>
      </c>
      <c r="B87" s="7">
        <v>7</v>
      </c>
      <c r="C87" s="7">
        <v>2</v>
      </c>
      <c r="D87" s="7">
        <v>2</v>
      </c>
      <c r="E87" s="5">
        <v>2</v>
      </c>
      <c r="F87" s="13">
        <f t="shared" si="49"/>
        <v>28.571428571428569</v>
      </c>
      <c r="G87" s="13">
        <f t="shared" si="50"/>
        <v>28.571428571428569</v>
      </c>
      <c r="H87" s="13">
        <f t="shared" si="51"/>
        <v>28.571428571428569</v>
      </c>
    </row>
    <row r="88" spans="1:8" x14ac:dyDescent="0.25">
      <c r="A88" s="6" t="s">
        <v>44</v>
      </c>
      <c r="B88" s="7">
        <v>5</v>
      </c>
      <c r="C88" s="7">
        <v>1</v>
      </c>
      <c r="D88" s="7">
        <v>2</v>
      </c>
      <c r="E88" s="5">
        <v>2</v>
      </c>
      <c r="F88" s="13">
        <f t="shared" si="49"/>
        <v>20</v>
      </c>
      <c r="G88" s="13">
        <f t="shared" si="50"/>
        <v>40</v>
      </c>
      <c r="H88" s="13">
        <f t="shared" si="51"/>
        <v>40</v>
      </c>
    </row>
    <row r="89" spans="1:8" x14ac:dyDescent="0.25">
      <c r="A89" s="6" t="s">
        <v>45</v>
      </c>
      <c r="B89" s="7">
        <v>10</v>
      </c>
      <c r="C89" s="7">
        <v>3</v>
      </c>
      <c r="D89" s="7">
        <v>5</v>
      </c>
      <c r="E89" s="5">
        <v>5</v>
      </c>
      <c r="F89" s="13">
        <f t="shared" si="49"/>
        <v>30</v>
      </c>
      <c r="G89" s="13">
        <f t="shared" si="50"/>
        <v>50</v>
      </c>
      <c r="H89" s="13">
        <f t="shared" si="51"/>
        <v>50</v>
      </c>
    </row>
    <row r="90" spans="1:8" ht="15" customHeight="1" x14ac:dyDescent="0.25">
      <c r="A90" s="6" t="s">
        <v>46</v>
      </c>
      <c r="B90" s="7">
        <v>8</v>
      </c>
      <c r="C90" s="7">
        <v>1</v>
      </c>
      <c r="D90" s="7">
        <v>3</v>
      </c>
      <c r="E90" s="5">
        <v>3</v>
      </c>
      <c r="F90" s="13">
        <f>(C90/B90)*100</f>
        <v>12.5</v>
      </c>
      <c r="G90" s="13">
        <f t="shared" si="50"/>
        <v>37.5</v>
      </c>
      <c r="H90" s="13">
        <f t="shared" si="51"/>
        <v>37.5</v>
      </c>
    </row>
    <row r="91" spans="1:8" x14ac:dyDescent="0.25">
      <c r="A91" s="6" t="s">
        <v>47</v>
      </c>
      <c r="B91" s="7">
        <v>1</v>
      </c>
      <c r="C91" s="7"/>
      <c r="D91" s="7"/>
      <c r="E91" s="5"/>
      <c r="F91" s="13">
        <f t="shared" si="49"/>
        <v>0</v>
      </c>
      <c r="G91" s="13">
        <f t="shared" si="50"/>
        <v>0</v>
      </c>
      <c r="H91" s="13">
        <f t="shared" si="51"/>
        <v>0</v>
      </c>
    </row>
    <row r="92" spans="1:8" x14ac:dyDescent="0.25">
      <c r="A92" s="6" t="s">
        <v>48</v>
      </c>
      <c r="B92" s="7">
        <v>4</v>
      </c>
      <c r="C92" s="7"/>
      <c r="D92" s="7"/>
      <c r="E92" s="5">
        <v>1</v>
      </c>
      <c r="F92" s="13">
        <f t="shared" si="49"/>
        <v>0</v>
      </c>
      <c r="G92" s="13">
        <f t="shared" si="50"/>
        <v>0</v>
      </c>
      <c r="H92" s="13">
        <f>(E92/B92)*100</f>
        <v>25</v>
      </c>
    </row>
    <row r="93" spans="1:8" x14ac:dyDescent="0.25">
      <c r="A93" s="8" t="s">
        <v>17</v>
      </c>
      <c r="B93" s="7">
        <v>107</v>
      </c>
      <c r="C93" s="7">
        <v>25</v>
      </c>
      <c r="D93" s="7">
        <v>52</v>
      </c>
      <c r="E93" s="5">
        <v>61</v>
      </c>
      <c r="F93" s="13">
        <f t="shared" ref="F93:F102" si="52">(C93/B93)*100</f>
        <v>23.364485981308412</v>
      </c>
      <c r="G93" s="13">
        <f t="shared" ref="G93:G101" si="53">(D93/B93)*100</f>
        <v>48.598130841121495</v>
      </c>
      <c r="H93" s="13">
        <f t="shared" ref="H93:H102" si="54">(E93/B93)*100</f>
        <v>57.009345794392516</v>
      </c>
    </row>
    <row r="94" spans="1:8" x14ac:dyDescent="0.25">
      <c r="A94" s="6" t="s">
        <v>50</v>
      </c>
      <c r="B94" s="7">
        <v>102</v>
      </c>
      <c r="C94" s="7">
        <v>24</v>
      </c>
      <c r="D94" s="7">
        <v>51</v>
      </c>
      <c r="E94" s="5">
        <v>60</v>
      </c>
      <c r="F94" s="13">
        <f t="shared" si="52"/>
        <v>23.52941176470588</v>
      </c>
      <c r="G94" s="13">
        <f t="shared" si="53"/>
        <v>50</v>
      </c>
      <c r="H94" s="13">
        <f t="shared" si="54"/>
        <v>58.82352941176471</v>
      </c>
    </row>
    <row r="95" spans="1:8" ht="15" customHeight="1" x14ac:dyDescent="0.25">
      <c r="A95" s="6" t="s">
        <v>121</v>
      </c>
      <c r="B95" s="7">
        <v>5</v>
      </c>
      <c r="C95" s="7">
        <v>1</v>
      </c>
      <c r="D95" s="7">
        <v>1</v>
      </c>
      <c r="E95" s="5">
        <v>1</v>
      </c>
      <c r="F95" s="13">
        <f t="shared" si="52"/>
        <v>20</v>
      </c>
      <c r="G95" s="13">
        <f t="shared" si="53"/>
        <v>20</v>
      </c>
      <c r="H95" s="13">
        <f t="shared" si="54"/>
        <v>20</v>
      </c>
    </row>
    <row r="96" spans="1:8" x14ac:dyDescent="0.25">
      <c r="A96" s="8" t="s">
        <v>64</v>
      </c>
      <c r="B96" s="7">
        <v>89</v>
      </c>
      <c r="C96" s="7">
        <v>26</v>
      </c>
      <c r="D96" s="7">
        <v>44</v>
      </c>
      <c r="E96" s="5">
        <v>50</v>
      </c>
      <c r="F96" s="13">
        <f t="shared" si="52"/>
        <v>29.213483146067414</v>
      </c>
      <c r="G96" s="13">
        <f t="shared" si="53"/>
        <v>49.438202247191008</v>
      </c>
      <c r="H96" s="13">
        <f t="shared" si="54"/>
        <v>56.17977528089888</v>
      </c>
    </row>
    <row r="97" spans="1:8" x14ac:dyDescent="0.25">
      <c r="A97" s="6" t="s">
        <v>101</v>
      </c>
      <c r="B97" s="7">
        <v>9</v>
      </c>
      <c r="C97" s="7">
        <v>2</v>
      </c>
      <c r="D97" s="7">
        <v>4</v>
      </c>
      <c r="E97" s="5">
        <v>6</v>
      </c>
      <c r="F97" s="13">
        <f t="shared" si="52"/>
        <v>22.222222222222221</v>
      </c>
      <c r="G97" s="13">
        <f t="shared" si="53"/>
        <v>44.444444444444443</v>
      </c>
      <c r="H97" s="13">
        <f t="shared" si="54"/>
        <v>66.666666666666657</v>
      </c>
    </row>
    <row r="98" spans="1:8" x14ac:dyDescent="0.25">
      <c r="A98" s="6" t="s">
        <v>51</v>
      </c>
      <c r="B98" s="7">
        <v>80</v>
      </c>
      <c r="C98" s="7">
        <v>24</v>
      </c>
      <c r="D98" s="7">
        <v>40</v>
      </c>
      <c r="E98" s="5">
        <v>44</v>
      </c>
      <c r="F98" s="13">
        <f t="shared" si="52"/>
        <v>30</v>
      </c>
      <c r="G98" s="13">
        <f t="shared" si="53"/>
        <v>50</v>
      </c>
      <c r="H98" s="13">
        <f t="shared" si="54"/>
        <v>55.000000000000007</v>
      </c>
    </row>
    <row r="99" spans="1:8" x14ac:dyDescent="0.25">
      <c r="A99" s="8" t="s">
        <v>22</v>
      </c>
      <c r="B99" s="7">
        <v>134</v>
      </c>
      <c r="C99" s="7">
        <v>26</v>
      </c>
      <c r="D99" s="7">
        <v>56</v>
      </c>
      <c r="E99" s="5">
        <v>64</v>
      </c>
      <c r="F99" s="13">
        <f t="shared" si="52"/>
        <v>19.402985074626866</v>
      </c>
      <c r="G99" s="13">
        <f t="shared" si="53"/>
        <v>41.791044776119399</v>
      </c>
      <c r="H99" s="13">
        <f t="shared" si="54"/>
        <v>47.761194029850742</v>
      </c>
    </row>
    <row r="100" spans="1:8" x14ac:dyDescent="0.25">
      <c r="A100" s="6" t="s">
        <v>52</v>
      </c>
      <c r="B100" s="7">
        <v>48</v>
      </c>
      <c r="C100" s="7">
        <v>10</v>
      </c>
      <c r="D100" s="7">
        <v>24</v>
      </c>
      <c r="E100" s="5">
        <v>27</v>
      </c>
      <c r="F100" s="13">
        <f>(C100/B100)*100</f>
        <v>20.833333333333336</v>
      </c>
      <c r="G100" s="13">
        <f t="shared" si="53"/>
        <v>50</v>
      </c>
      <c r="H100" s="13">
        <f t="shared" si="54"/>
        <v>56.25</v>
      </c>
    </row>
    <row r="101" spans="1:8" ht="15" customHeight="1" x14ac:dyDescent="0.25">
      <c r="A101" s="6" t="s">
        <v>53</v>
      </c>
      <c r="B101" s="7">
        <v>11</v>
      </c>
      <c r="C101" s="7">
        <v>1</v>
      </c>
      <c r="D101" s="7">
        <v>4</v>
      </c>
      <c r="E101" s="5">
        <v>6</v>
      </c>
      <c r="F101" s="13">
        <f t="shared" si="52"/>
        <v>9.0909090909090917</v>
      </c>
      <c r="G101" s="13">
        <f t="shared" si="53"/>
        <v>36.363636363636367</v>
      </c>
      <c r="H101" s="13">
        <f t="shared" si="54"/>
        <v>54.54545454545454</v>
      </c>
    </row>
    <row r="102" spans="1:8" x14ac:dyDescent="0.25">
      <c r="A102" s="6" t="s">
        <v>54</v>
      </c>
      <c r="B102" s="7">
        <v>5</v>
      </c>
      <c r="C102" s="7"/>
      <c r="D102" s="7">
        <v>3</v>
      </c>
      <c r="E102" s="5">
        <v>3</v>
      </c>
      <c r="F102" s="13">
        <f t="shared" si="52"/>
        <v>0</v>
      </c>
      <c r="G102" s="13">
        <f>(D102/B102)*100</f>
        <v>60</v>
      </c>
      <c r="H102" s="13">
        <f t="shared" si="54"/>
        <v>60</v>
      </c>
    </row>
    <row r="103" spans="1:8" x14ac:dyDescent="0.25">
      <c r="A103" s="6" t="s">
        <v>55</v>
      </c>
      <c r="B103" s="7">
        <v>0</v>
      </c>
      <c r="C103" s="7"/>
      <c r="D103" s="7"/>
      <c r="E103" s="5"/>
      <c r="F103" s="13"/>
      <c r="G103" s="13"/>
      <c r="H103" s="13"/>
    </row>
    <row r="104" spans="1:8" x14ac:dyDescent="0.25">
      <c r="A104" s="6" t="s">
        <v>56</v>
      </c>
      <c r="B104" s="7">
        <v>15</v>
      </c>
      <c r="C104" s="7">
        <v>2</v>
      </c>
      <c r="D104" s="7">
        <v>4</v>
      </c>
      <c r="E104" s="5">
        <v>6</v>
      </c>
      <c r="F104" s="13">
        <f t="shared" ref="F104:F107" si="55">(C104/B104)*100</f>
        <v>13.333333333333334</v>
      </c>
      <c r="G104" s="13">
        <f t="shared" ref="G104:G107" si="56">(D104/B104)*100</f>
        <v>26.666666666666668</v>
      </c>
      <c r="H104" s="13">
        <f t="shared" ref="H104:H107" si="57">(E104/B104)*100</f>
        <v>40</v>
      </c>
    </row>
    <row r="105" spans="1:8" x14ac:dyDescent="0.25">
      <c r="A105" s="6" t="s">
        <v>57</v>
      </c>
      <c r="B105" s="7">
        <v>0</v>
      </c>
      <c r="C105" s="7"/>
      <c r="D105" s="7"/>
      <c r="E105" s="5"/>
      <c r="F105" s="13"/>
      <c r="G105" s="13"/>
      <c r="H105" s="13"/>
    </row>
    <row r="106" spans="1:8" x14ac:dyDescent="0.25">
      <c r="A106" s="6" t="s">
        <v>58</v>
      </c>
      <c r="B106" s="7">
        <v>13</v>
      </c>
      <c r="C106" s="7">
        <v>3</v>
      </c>
      <c r="D106" s="7">
        <v>4</v>
      </c>
      <c r="E106" s="5">
        <v>4</v>
      </c>
      <c r="F106" s="13">
        <f t="shared" si="55"/>
        <v>23.076923076923077</v>
      </c>
      <c r="G106" s="13">
        <f t="shared" si="56"/>
        <v>30.76923076923077</v>
      </c>
      <c r="H106" s="13">
        <f>(E106/B106)*100</f>
        <v>30.76923076923077</v>
      </c>
    </row>
    <row r="107" spans="1:8" x14ac:dyDescent="0.25">
      <c r="A107" s="6" t="s">
        <v>59</v>
      </c>
      <c r="B107" s="7">
        <v>1</v>
      </c>
      <c r="C107" s="7">
        <v>1</v>
      </c>
      <c r="D107" s="7">
        <v>1</v>
      </c>
      <c r="E107" s="5">
        <v>1</v>
      </c>
      <c r="F107" s="13">
        <f t="shared" si="55"/>
        <v>100</v>
      </c>
      <c r="G107" s="13">
        <f t="shared" si="56"/>
        <v>100</v>
      </c>
      <c r="H107" s="13">
        <f t="shared" si="57"/>
        <v>100</v>
      </c>
    </row>
    <row r="108" spans="1:8" s="9" customFormat="1" ht="15" customHeight="1" x14ac:dyDescent="0.25">
      <c r="A108" s="6" t="s">
        <v>60</v>
      </c>
      <c r="B108" s="7">
        <v>1</v>
      </c>
      <c r="C108" s="7"/>
      <c r="D108" s="7"/>
      <c r="E108" s="5"/>
      <c r="F108" s="13">
        <f>(C108/B108)*100</f>
        <v>0</v>
      </c>
      <c r="G108" s="13">
        <f t="shared" ref="G108:G110" si="58">(D108/B108)*100</f>
        <v>0</v>
      </c>
      <c r="H108" s="13">
        <f t="shared" ref="H108:H110" si="59">(E108/B108)*100</f>
        <v>0</v>
      </c>
    </row>
    <row r="109" spans="1:8" s="9" customFormat="1" ht="15" customHeight="1" x14ac:dyDescent="0.25">
      <c r="A109" s="6" t="s">
        <v>61</v>
      </c>
      <c r="B109" s="7">
        <v>40</v>
      </c>
      <c r="C109" s="7">
        <v>9</v>
      </c>
      <c r="D109" s="7">
        <v>16</v>
      </c>
      <c r="E109" s="5">
        <v>17</v>
      </c>
      <c r="F109" s="13">
        <f t="shared" ref="F109:F110" si="60">(C109/B109)*100</f>
        <v>22.5</v>
      </c>
      <c r="G109" s="13">
        <f>(D109/B109)*100</f>
        <v>40</v>
      </c>
      <c r="H109" s="13">
        <f t="shared" si="59"/>
        <v>42.5</v>
      </c>
    </row>
    <row r="110" spans="1:8" x14ac:dyDescent="0.25">
      <c r="A110" s="8" t="s">
        <v>27</v>
      </c>
      <c r="B110" s="7">
        <v>257</v>
      </c>
      <c r="C110" s="7">
        <v>41</v>
      </c>
      <c r="D110" s="7">
        <v>96</v>
      </c>
      <c r="E110" s="5">
        <v>120</v>
      </c>
      <c r="F110" s="13">
        <f t="shared" si="60"/>
        <v>15.953307392996107</v>
      </c>
      <c r="G110" s="13">
        <f t="shared" si="58"/>
        <v>37.354085603112843</v>
      </c>
      <c r="H110" s="13">
        <f t="shared" si="59"/>
        <v>46.692607003891048</v>
      </c>
    </row>
    <row r="111" spans="1:8" s="9" customFormat="1" ht="15" customHeight="1" x14ac:dyDescent="0.25">
      <c r="A111" s="6" t="s">
        <v>118</v>
      </c>
      <c r="B111" s="7">
        <v>86</v>
      </c>
      <c r="C111" s="7">
        <v>7</v>
      </c>
      <c r="D111" s="7">
        <v>26</v>
      </c>
      <c r="E111" s="5">
        <v>37</v>
      </c>
      <c r="F111" s="13">
        <f>(C111/B111)*100</f>
        <v>8.1395348837209305</v>
      </c>
      <c r="G111" s="13">
        <f>(D111/B111)*100</f>
        <v>30.232558139534881</v>
      </c>
      <c r="H111" s="13">
        <f>(E111/B111)*100</f>
        <v>43.02325581395349</v>
      </c>
    </row>
    <row r="112" spans="1:8" x14ac:dyDescent="0.25">
      <c r="A112" s="6" t="s">
        <v>62</v>
      </c>
      <c r="B112" s="7">
        <v>171</v>
      </c>
      <c r="C112" s="7">
        <v>34</v>
      </c>
      <c r="D112" s="7">
        <v>70</v>
      </c>
      <c r="E112" s="5">
        <v>83</v>
      </c>
      <c r="F112" s="13">
        <f>(C112/B112)*100</f>
        <v>19.883040935672515</v>
      </c>
      <c r="G112" s="13">
        <f>(D112/B112)*100</f>
        <v>40.935672514619881</v>
      </c>
      <c r="H112" s="13">
        <f>(E112/B112)*100</f>
        <v>48.538011695906427</v>
      </c>
    </row>
    <row r="113" spans="1:8" x14ac:dyDescent="0.25">
      <c r="A113" s="22" t="s">
        <v>81</v>
      </c>
      <c r="B113" s="7"/>
      <c r="C113" s="7"/>
      <c r="D113" s="7"/>
      <c r="E113" s="5"/>
      <c r="F113" s="13"/>
      <c r="G113" s="13"/>
      <c r="H113" s="13"/>
    </row>
    <row r="114" spans="1:8" x14ac:dyDescent="0.25">
      <c r="A114" s="8" t="s">
        <v>85</v>
      </c>
      <c r="B114" s="7">
        <v>197</v>
      </c>
      <c r="C114" s="7">
        <v>47</v>
      </c>
      <c r="D114" s="7">
        <v>90</v>
      </c>
      <c r="E114" s="5">
        <v>100</v>
      </c>
      <c r="F114" s="13">
        <f t="shared" ref="F114:F121" si="61">(C114/B114)*100</f>
        <v>23.857868020304569</v>
      </c>
      <c r="G114" s="13">
        <f t="shared" ref="G114:G121" si="62">(D114/B114)*100</f>
        <v>45.685279187817258</v>
      </c>
      <c r="H114" s="13">
        <f t="shared" ref="H114:H121" si="63">(E114/B114)*100</f>
        <v>50.761421319796952</v>
      </c>
    </row>
    <row r="115" spans="1:8" x14ac:dyDescent="0.25">
      <c r="A115" s="8" t="s">
        <v>86</v>
      </c>
      <c r="B115" s="7">
        <v>247</v>
      </c>
      <c r="C115" s="7">
        <v>53</v>
      </c>
      <c r="D115" s="7">
        <v>104</v>
      </c>
      <c r="E115" s="5">
        <v>124</v>
      </c>
      <c r="F115" s="13">
        <f t="shared" si="61"/>
        <v>21.457489878542511</v>
      </c>
      <c r="G115" s="13">
        <f t="shared" si="62"/>
        <v>42.105263157894733</v>
      </c>
      <c r="H115" s="13">
        <f t="shared" si="63"/>
        <v>50.202429149797567</v>
      </c>
    </row>
    <row r="116" spans="1:8" x14ac:dyDescent="0.25">
      <c r="A116" s="8" t="s">
        <v>87</v>
      </c>
      <c r="B116" s="7">
        <v>263</v>
      </c>
      <c r="C116" s="7">
        <v>44</v>
      </c>
      <c r="D116" s="7">
        <v>98</v>
      </c>
      <c r="E116" s="5">
        <v>121</v>
      </c>
      <c r="F116" s="13">
        <f t="shared" si="61"/>
        <v>16.730038022813687</v>
      </c>
      <c r="G116" s="13">
        <f t="shared" si="62"/>
        <v>37.262357414448672</v>
      </c>
      <c r="H116" s="13">
        <f t="shared" si="63"/>
        <v>46.00760456273764</v>
      </c>
    </row>
    <row r="117" spans="1:8" x14ac:dyDescent="0.25">
      <c r="A117" s="8" t="s">
        <v>82</v>
      </c>
      <c r="B117" s="7">
        <v>34</v>
      </c>
      <c r="C117" s="7">
        <v>7</v>
      </c>
      <c r="D117" s="7">
        <v>19</v>
      </c>
      <c r="E117" s="5">
        <v>19</v>
      </c>
      <c r="F117" s="13">
        <f t="shared" si="61"/>
        <v>20.588235294117645</v>
      </c>
      <c r="G117" s="13">
        <f t="shared" si="62"/>
        <v>55.882352941176471</v>
      </c>
      <c r="H117" s="13">
        <f t="shared" si="63"/>
        <v>55.882352941176471</v>
      </c>
    </row>
    <row r="118" spans="1:8" x14ac:dyDescent="0.25">
      <c r="A118" s="27" t="s">
        <v>124</v>
      </c>
      <c r="B118" s="18"/>
      <c r="C118" s="18"/>
      <c r="D118" s="18"/>
      <c r="E118" s="19"/>
      <c r="F118" s="14">
        <f>(F114-F116)</f>
        <v>7.1278299974908812</v>
      </c>
      <c r="G118" s="14">
        <f t="shared" ref="G118:H118" si="64">(G114-G116)</f>
        <v>8.4229217733685857</v>
      </c>
      <c r="H118" s="14">
        <f t="shared" si="64"/>
        <v>4.7538167570593117</v>
      </c>
    </row>
    <row r="119" spans="1:8" x14ac:dyDescent="0.25">
      <c r="A119" s="22" t="s">
        <v>84</v>
      </c>
      <c r="B119" s="7"/>
      <c r="C119" s="7"/>
      <c r="D119" s="7"/>
      <c r="E119" s="5"/>
      <c r="F119" s="13"/>
      <c r="G119" s="13"/>
      <c r="H119" s="13"/>
    </row>
    <row r="120" spans="1:8" x14ac:dyDescent="0.25">
      <c r="A120" s="8" t="s">
        <v>83</v>
      </c>
      <c r="B120" s="7">
        <v>304</v>
      </c>
      <c r="C120" s="7">
        <v>48</v>
      </c>
      <c r="D120" s="7">
        <v>117</v>
      </c>
      <c r="E120" s="5">
        <v>142</v>
      </c>
      <c r="F120" s="13">
        <f t="shared" si="61"/>
        <v>15.789473684210526</v>
      </c>
      <c r="G120" s="13">
        <f t="shared" si="62"/>
        <v>38.486842105263158</v>
      </c>
      <c r="H120" s="13">
        <f t="shared" si="63"/>
        <v>46.710526315789473</v>
      </c>
    </row>
    <row r="121" spans="1:8" ht="15" customHeight="1" x14ac:dyDescent="0.25">
      <c r="A121" s="8" t="s">
        <v>106</v>
      </c>
      <c r="B121" s="7">
        <v>437</v>
      </c>
      <c r="C121" s="7">
        <v>103</v>
      </c>
      <c r="D121" s="7">
        <v>194</v>
      </c>
      <c r="E121" s="5">
        <v>222</v>
      </c>
      <c r="F121" s="13">
        <f t="shared" si="61"/>
        <v>23.569794050343248</v>
      </c>
      <c r="G121" s="13">
        <f t="shared" si="62"/>
        <v>44.393592677345538</v>
      </c>
      <c r="H121" s="13">
        <f t="shared" si="63"/>
        <v>50.800915331807786</v>
      </c>
    </row>
    <row r="122" spans="1:8" x14ac:dyDescent="0.25">
      <c r="A122" s="27" t="s">
        <v>125</v>
      </c>
      <c r="B122" s="18"/>
      <c r="C122" s="18"/>
      <c r="D122" s="18"/>
      <c r="E122" s="19"/>
      <c r="F122" s="14">
        <f>(F121-F120)</f>
        <v>7.780320366132722</v>
      </c>
      <c r="G122" s="14">
        <f>(G121-G120)</f>
        <v>5.9067505720823803</v>
      </c>
      <c r="H122" s="14">
        <f>(H121-H120)</f>
        <v>4.0903890160183138</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2005 Entering Cohort</oddHeader>
    <oddFooter>&amp;C&amp;F, &amp;P / &amp;N</oddFooter>
  </headerFooter>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22"/>
  <sheetViews>
    <sheetView topLeftCell="A2" zoomScaleNormal="100" workbookViewId="0">
      <pane ySplit="1" topLeftCell="A3" activePane="bottomLeft" state="frozen"/>
      <selection activeCell="A2" sqref="A2"/>
      <selection pane="bottomLeft"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s="2" customFormat="1" hidden="1" x14ac:dyDescent="0.25">
      <c r="A1" s="1" t="s">
        <v>70</v>
      </c>
      <c r="F1" s="15"/>
      <c r="G1" s="15"/>
      <c r="H1" s="15"/>
    </row>
    <row r="2" spans="1:8" ht="66" customHeight="1" x14ac:dyDescent="0.25">
      <c r="A2" s="3"/>
      <c r="B2" s="3" t="s">
        <v>63</v>
      </c>
      <c r="C2" s="3" t="s">
        <v>0</v>
      </c>
      <c r="D2" s="3" t="s">
        <v>1</v>
      </c>
      <c r="E2" s="3" t="s">
        <v>2</v>
      </c>
      <c r="F2" s="12" t="s">
        <v>3</v>
      </c>
      <c r="G2" s="12" t="s">
        <v>4</v>
      </c>
      <c r="H2" s="12" t="s">
        <v>5</v>
      </c>
    </row>
    <row r="3" spans="1:8" x14ac:dyDescent="0.25">
      <c r="A3" s="22" t="s">
        <v>89</v>
      </c>
      <c r="B3" s="7">
        <v>846</v>
      </c>
      <c r="C3" s="7">
        <v>148</v>
      </c>
      <c r="D3" s="7">
        <v>337</v>
      </c>
      <c r="E3" s="5">
        <v>412</v>
      </c>
      <c r="F3" s="13">
        <f t="shared" ref="F3" si="0">(C3/B3)*100</f>
        <v>17.494089834515368</v>
      </c>
      <c r="G3" s="13">
        <f t="shared" ref="G3" si="1">(D3/B3)*100</f>
        <v>39.83451536643026</v>
      </c>
      <c r="H3" s="13">
        <f t="shared" ref="H3" si="2">(E3/B3)*100</f>
        <v>48.699763593380609</v>
      </c>
    </row>
    <row r="4" spans="1:8" x14ac:dyDescent="0.25">
      <c r="A4" s="8" t="s">
        <v>92</v>
      </c>
      <c r="B4" s="7">
        <v>15</v>
      </c>
      <c r="C4" s="7">
        <v>1</v>
      </c>
      <c r="D4" s="7">
        <v>3</v>
      </c>
      <c r="E4" s="5">
        <v>3</v>
      </c>
      <c r="F4" s="13">
        <f t="shared" ref="F4:F13" si="3">(C4/B4)*100</f>
        <v>6.666666666666667</v>
      </c>
      <c r="G4" s="13">
        <f t="shared" ref="G4:G13" si="4">(D4/B4)*100</f>
        <v>20</v>
      </c>
      <c r="H4" s="13">
        <f t="shared" ref="H4:H13" si="5">(E4/B4)*100</f>
        <v>20</v>
      </c>
    </row>
    <row r="5" spans="1:8" x14ac:dyDescent="0.25">
      <c r="A5" s="8" t="s">
        <v>88</v>
      </c>
      <c r="B5" s="7">
        <v>295</v>
      </c>
      <c r="C5" s="7">
        <v>43</v>
      </c>
      <c r="D5" s="7">
        <v>107</v>
      </c>
      <c r="E5" s="5">
        <v>137</v>
      </c>
      <c r="F5" s="13">
        <f t="shared" si="3"/>
        <v>14.576271186440678</v>
      </c>
      <c r="G5" s="13">
        <f t="shared" si="4"/>
        <v>36.271186440677965</v>
      </c>
      <c r="H5" s="13">
        <f t="shared" si="5"/>
        <v>46.440677966101696</v>
      </c>
    </row>
    <row r="6" spans="1:8" x14ac:dyDescent="0.25">
      <c r="A6" s="8" t="s">
        <v>93</v>
      </c>
      <c r="B6" s="7">
        <v>5</v>
      </c>
      <c r="C6" s="7">
        <v>2</v>
      </c>
      <c r="D6" s="7">
        <v>3</v>
      </c>
      <c r="E6" s="5">
        <v>3</v>
      </c>
      <c r="F6" s="13">
        <f t="shared" si="3"/>
        <v>40</v>
      </c>
      <c r="G6" s="13">
        <f>(D6/B6)*100</f>
        <v>60</v>
      </c>
      <c r="H6" s="13">
        <f>(E6/B6)*100</f>
        <v>60</v>
      </c>
    </row>
    <row r="7" spans="1:8" x14ac:dyDescent="0.25">
      <c r="A7" s="8" t="s">
        <v>94</v>
      </c>
      <c r="B7" s="7">
        <v>90</v>
      </c>
      <c r="C7" s="7">
        <v>16</v>
      </c>
      <c r="D7" s="7">
        <v>41</v>
      </c>
      <c r="E7" s="5">
        <v>51</v>
      </c>
      <c r="F7" s="13">
        <f t="shared" si="3"/>
        <v>17.777777777777779</v>
      </c>
      <c r="G7" s="13">
        <f t="shared" si="4"/>
        <v>45.555555555555557</v>
      </c>
      <c r="H7" s="13">
        <f t="shared" si="5"/>
        <v>56.666666666666664</v>
      </c>
    </row>
    <row r="8" spans="1:8" x14ac:dyDescent="0.25">
      <c r="A8" s="8" t="s">
        <v>95</v>
      </c>
      <c r="B8" s="7">
        <v>34</v>
      </c>
      <c r="C8" s="7">
        <v>3</v>
      </c>
      <c r="D8" s="7">
        <v>10</v>
      </c>
      <c r="E8" s="5">
        <v>10</v>
      </c>
      <c r="F8" s="13">
        <f t="shared" si="3"/>
        <v>8.8235294117647065</v>
      </c>
      <c r="G8" s="13">
        <f t="shared" si="4"/>
        <v>29.411764705882355</v>
      </c>
      <c r="H8" s="13">
        <f t="shared" si="5"/>
        <v>29.411764705882355</v>
      </c>
    </row>
    <row r="9" spans="1:8" x14ac:dyDescent="0.25">
      <c r="A9" s="28" t="s">
        <v>96</v>
      </c>
      <c r="B9" s="7">
        <v>10</v>
      </c>
      <c r="C9" s="21">
        <v>1</v>
      </c>
      <c r="D9" s="21">
        <v>2</v>
      </c>
      <c r="E9" s="16">
        <v>3</v>
      </c>
      <c r="F9" s="20">
        <f t="shared" si="3"/>
        <v>10</v>
      </c>
      <c r="G9" s="20">
        <f t="shared" si="4"/>
        <v>20</v>
      </c>
      <c r="H9" s="20">
        <f t="shared" si="5"/>
        <v>30</v>
      </c>
    </row>
    <row r="10" spans="1:8" x14ac:dyDescent="0.25">
      <c r="A10" s="8" t="s">
        <v>97</v>
      </c>
      <c r="B10" s="21">
        <v>324</v>
      </c>
      <c r="C10" s="7">
        <v>68</v>
      </c>
      <c r="D10" s="7">
        <v>137</v>
      </c>
      <c r="E10" s="5">
        <v>160</v>
      </c>
      <c r="F10" s="13">
        <f t="shared" si="3"/>
        <v>20.987654320987652</v>
      </c>
      <c r="G10" s="13">
        <f t="shared" si="4"/>
        <v>42.283950617283949</v>
      </c>
      <c r="H10" s="13">
        <f t="shared" si="5"/>
        <v>49.382716049382715</v>
      </c>
    </row>
    <row r="11" spans="1:8" x14ac:dyDescent="0.25">
      <c r="A11" s="28" t="s">
        <v>98</v>
      </c>
      <c r="B11" s="23"/>
      <c r="C11" s="23"/>
      <c r="D11" s="23"/>
      <c r="E11" s="24"/>
      <c r="F11" s="25"/>
      <c r="G11" s="25"/>
      <c r="H11" s="25"/>
    </row>
    <row r="12" spans="1:8" x14ac:dyDescent="0.25">
      <c r="A12" s="8" t="s">
        <v>99</v>
      </c>
      <c r="B12" s="7">
        <v>73</v>
      </c>
      <c r="C12" s="7">
        <v>14</v>
      </c>
      <c r="D12" s="7">
        <v>34</v>
      </c>
      <c r="E12" s="5">
        <v>45</v>
      </c>
      <c r="F12" s="13">
        <f t="shared" si="3"/>
        <v>19.17808219178082</v>
      </c>
      <c r="G12" s="13">
        <f t="shared" si="4"/>
        <v>46.575342465753423</v>
      </c>
      <c r="H12" s="13">
        <f t="shared" si="5"/>
        <v>61.643835616438359</v>
      </c>
    </row>
    <row r="13" spans="1:8" x14ac:dyDescent="0.25">
      <c r="A13" s="8" t="s">
        <v>90</v>
      </c>
      <c r="B13" s="7">
        <v>276</v>
      </c>
      <c r="C13" s="7">
        <v>37</v>
      </c>
      <c r="D13" s="7">
        <v>101</v>
      </c>
      <c r="E13" s="5">
        <v>122</v>
      </c>
      <c r="F13" s="13">
        <f t="shared" si="3"/>
        <v>13.405797101449277</v>
      </c>
      <c r="G13" s="13">
        <f t="shared" si="4"/>
        <v>36.594202898550726</v>
      </c>
      <c r="H13" s="13">
        <f t="shared" si="5"/>
        <v>44.20289855072464</v>
      </c>
    </row>
    <row r="14" spans="1:8" x14ac:dyDescent="0.25">
      <c r="A14" s="6" t="s">
        <v>92</v>
      </c>
      <c r="B14" s="7">
        <v>5</v>
      </c>
      <c r="C14" s="7"/>
      <c r="D14" s="7"/>
      <c r="E14" s="5"/>
      <c r="F14" s="13">
        <f t="shared" ref="F14:F15" si="6">(C14/B14)*100</f>
        <v>0</v>
      </c>
      <c r="G14" s="13">
        <f t="shared" ref="G14:G19" si="7">(D14/B14)*100</f>
        <v>0</v>
      </c>
      <c r="H14" s="13">
        <f t="shared" ref="H14:H19" si="8">(E14/B14)*100</f>
        <v>0</v>
      </c>
    </row>
    <row r="15" spans="1:8" x14ac:dyDescent="0.25">
      <c r="A15" s="6" t="s">
        <v>88</v>
      </c>
      <c r="B15" s="7">
        <v>80</v>
      </c>
      <c r="C15" s="7">
        <v>8</v>
      </c>
      <c r="D15" s="7">
        <v>25</v>
      </c>
      <c r="E15" s="5">
        <v>29</v>
      </c>
      <c r="F15" s="13">
        <f t="shared" si="6"/>
        <v>10</v>
      </c>
      <c r="G15" s="13">
        <f t="shared" si="7"/>
        <v>31.25</v>
      </c>
      <c r="H15" s="13">
        <f t="shared" si="8"/>
        <v>36.25</v>
      </c>
    </row>
    <row r="16" spans="1:8" x14ac:dyDescent="0.25">
      <c r="A16" s="6" t="s">
        <v>93</v>
      </c>
      <c r="B16" s="7">
        <v>0</v>
      </c>
      <c r="C16" s="7"/>
      <c r="D16" s="7"/>
      <c r="E16" s="5"/>
      <c r="F16" s="13"/>
      <c r="G16" s="13"/>
      <c r="H16" s="13"/>
    </row>
    <row r="17" spans="1:8" x14ac:dyDescent="0.25">
      <c r="A17" s="6" t="s">
        <v>94</v>
      </c>
      <c r="B17" s="7">
        <v>35</v>
      </c>
      <c r="C17" s="7">
        <v>4</v>
      </c>
      <c r="D17" s="7">
        <v>12</v>
      </c>
      <c r="E17" s="5">
        <v>17</v>
      </c>
      <c r="F17" s="13">
        <f>(C17/B17)*100</f>
        <v>11.428571428571429</v>
      </c>
      <c r="G17" s="13">
        <f t="shared" si="7"/>
        <v>34.285714285714285</v>
      </c>
      <c r="H17" s="13">
        <f t="shared" si="8"/>
        <v>48.571428571428569</v>
      </c>
    </row>
    <row r="18" spans="1:8" x14ac:dyDescent="0.25">
      <c r="A18" s="6" t="s">
        <v>95</v>
      </c>
      <c r="B18" s="7">
        <v>8</v>
      </c>
      <c r="C18" s="7">
        <v>1</v>
      </c>
      <c r="D18" s="7">
        <v>1</v>
      </c>
      <c r="E18" s="5">
        <v>1</v>
      </c>
      <c r="F18" s="13">
        <f>(C18/B18)*100</f>
        <v>12.5</v>
      </c>
      <c r="G18" s="13">
        <f t="shared" si="7"/>
        <v>12.5</v>
      </c>
      <c r="H18" s="13">
        <f t="shared" si="8"/>
        <v>12.5</v>
      </c>
    </row>
    <row r="19" spans="1:8" x14ac:dyDescent="0.25">
      <c r="A19" s="29" t="s">
        <v>96</v>
      </c>
      <c r="B19" s="21">
        <v>4</v>
      </c>
      <c r="C19" s="21"/>
      <c r="D19" s="21"/>
      <c r="E19" s="16"/>
      <c r="F19" s="13">
        <f>(C19/B19)*100</f>
        <v>0</v>
      </c>
      <c r="G19" s="13">
        <f t="shared" si="7"/>
        <v>0</v>
      </c>
      <c r="H19" s="13">
        <f t="shared" si="8"/>
        <v>0</v>
      </c>
    </row>
    <row r="20" spans="1:8" x14ac:dyDescent="0.25">
      <c r="A20" s="6" t="s">
        <v>97</v>
      </c>
      <c r="B20" s="7">
        <v>119</v>
      </c>
      <c r="C20" s="7">
        <v>19</v>
      </c>
      <c r="D20" s="7">
        <v>47</v>
      </c>
      <c r="E20" s="5">
        <v>54</v>
      </c>
      <c r="F20" s="13">
        <f>(C20/B20)*100</f>
        <v>15.966386554621847</v>
      </c>
      <c r="G20" s="13">
        <f>(D20/B20)*100</f>
        <v>39.495798319327733</v>
      </c>
      <c r="H20" s="13">
        <f>(E20/B20)*100</f>
        <v>45.378151260504204</v>
      </c>
    </row>
    <row r="21" spans="1:8" x14ac:dyDescent="0.25">
      <c r="A21" s="29" t="s">
        <v>98</v>
      </c>
      <c r="B21" s="23"/>
      <c r="C21" s="23"/>
      <c r="D21" s="23"/>
      <c r="E21" s="24"/>
      <c r="F21" s="25"/>
      <c r="G21" s="25"/>
      <c r="H21" s="25"/>
    </row>
    <row r="22" spans="1:8" x14ac:dyDescent="0.25">
      <c r="A22" s="6" t="s">
        <v>99</v>
      </c>
      <c r="B22" s="7">
        <v>25</v>
      </c>
      <c r="C22" s="7">
        <v>5</v>
      </c>
      <c r="D22" s="7">
        <v>16</v>
      </c>
      <c r="E22" s="5">
        <v>21</v>
      </c>
      <c r="F22" s="13">
        <f>(C22/B22)*100</f>
        <v>20</v>
      </c>
      <c r="G22" s="13">
        <f>(D22/B22)*100</f>
        <v>64</v>
      </c>
      <c r="H22" s="13">
        <f>(E22/B22)*100</f>
        <v>84</v>
      </c>
    </row>
    <row r="23" spans="1:8" x14ac:dyDescent="0.25">
      <c r="A23" s="17" t="s">
        <v>91</v>
      </c>
      <c r="B23" s="7">
        <v>570</v>
      </c>
      <c r="C23" s="7">
        <v>111</v>
      </c>
      <c r="D23" s="7">
        <v>236</v>
      </c>
      <c r="E23" s="5">
        <v>290</v>
      </c>
      <c r="F23" s="13">
        <f>(C23/B23)*100</f>
        <v>19.473684210526315</v>
      </c>
      <c r="G23" s="13">
        <f t="shared" ref="G23" si="9">(D23/B23)*100</f>
        <v>41.403508771929829</v>
      </c>
      <c r="H23" s="13">
        <f t="shared" ref="H23" si="10">(E23/B23)*100</f>
        <v>50.877192982456144</v>
      </c>
    </row>
    <row r="24" spans="1:8" x14ac:dyDescent="0.25">
      <c r="A24" s="26" t="s">
        <v>92</v>
      </c>
      <c r="B24" s="7">
        <v>10</v>
      </c>
      <c r="C24" s="7">
        <v>1</v>
      </c>
      <c r="D24" s="7">
        <v>3</v>
      </c>
      <c r="E24" s="5">
        <v>3</v>
      </c>
      <c r="F24" s="13">
        <f>(C24/B24)*100</f>
        <v>10</v>
      </c>
      <c r="G24" s="13">
        <f t="shared" ref="G24:G32" si="11">(D24/B24)*100</f>
        <v>30</v>
      </c>
      <c r="H24" s="13">
        <f t="shared" ref="H24:H32" si="12">(E24/B24)*100</f>
        <v>30</v>
      </c>
    </row>
    <row r="25" spans="1:8" x14ac:dyDescent="0.25">
      <c r="A25" s="26" t="s">
        <v>88</v>
      </c>
      <c r="B25" s="7">
        <v>215</v>
      </c>
      <c r="C25" s="7">
        <v>35</v>
      </c>
      <c r="D25" s="7">
        <v>82</v>
      </c>
      <c r="E25" s="5">
        <v>108</v>
      </c>
      <c r="F25" s="13">
        <f t="shared" ref="F25:F30" si="13">(C25/B25)*100</f>
        <v>16.279069767441861</v>
      </c>
      <c r="G25" s="13">
        <f t="shared" si="11"/>
        <v>38.139534883720934</v>
      </c>
      <c r="H25" s="13">
        <f t="shared" si="12"/>
        <v>50.232558139534888</v>
      </c>
    </row>
    <row r="26" spans="1:8" x14ac:dyDescent="0.25">
      <c r="A26" s="26" t="s">
        <v>93</v>
      </c>
      <c r="B26" s="5">
        <v>5</v>
      </c>
      <c r="C26" s="5">
        <v>2</v>
      </c>
      <c r="D26" s="7">
        <v>3</v>
      </c>
      <c r="E26" s="5">
        <v>3</v>
      </c>
      <c r="F26" s="13">
        <f t="shared" si="13"/>
        <v>40</v>
      </c>
      <c r="G26" s="13">
        <f t="shared" si="11"/>
        <v>60</v>
      </c>
      <c r="H26" s="13">
        <f t="shared" si="12"/>
        <v>60</v>
      </c>
    </row>
    <row r="27" spans="1:8" x14ac:dyDescent="0.25">
      <c r="A27" s="26" t="s">
        <v>94</v>
      </c>
      <c r="B27" s="7">
        <v>55</v>
      </c>
      <c r="C27" s="7">
        <v>12</v>
      </c>
      <c r="D27" s="7">
        <v>29</v>
      </c>
      <c r="E27" s="5">
        <v>34</v>
      </c>
      <c r="F27" s="13">
        <f t="shared" si="13"/>
        <v>21.818181818181817</v>
      </c>
      <c r="G27" s="13">
        <f t="shared" si="11"/>
        <v>52.72727272727272</v>
      </c>
      <c r="H27" s="13">
        <f t="shared" si="12"/>
        <v>61.818181818181813</v>
      </c>
    </row>
    <row r="28" spans="1:8" x14ac:dyDescent="0.25">
      <c r="A28" s="6" t="s">
        <v>95</v>
      </c>
      <c r="B28" s="7">
        <v>26</v>
      </c>
      <c r="C28" s="7">
        <v>2</v>
      </c>
      <c r="D28" s="7">
        <v>9</v>
      </c>
      <c r="E28" s="5">
        <v>9</v>
      </c>
      <c r="F28" s="13">
        <f t="shared" si="13"/>
        <v>7.6923076923076925</v>
      </c>
      <c r="G28" s="13">
        <f t="shared" si="11"/>
        <v>34.615384615384613</v>
      </c>
      <c r="H28" s="13">
        <f t="shared" si="12"/>
        <v>34.615384615384613</v>
      </c>
    </row>
    <row r="29" spans="1:8" x14ac:dyDescent="0.25">
      <c r="A29" s="29" t="s">
        <v>96</v>
      </c>
      <c r="B29" s="21">
        <v>6</v>
      </c>
      <c r="C29" s="21">
        <v>1</v>
      </c>
      <c r="D29" s="21">
        <v>2</v>
      </c>
      <c r="E29" s="16">
        <v>3</v>
      </c>
      <c r="F29" s="13">
        <f t="shared" si="13"/>
        <v>16.666666666666664</v>
      </c>
      <c r="G29" s="13">
        <f t="shared" si="11"/>
        <v>33.333333333333329</v>
      </c>
      <c r="H29" s="13">
        <f t="shared" si="12"/>
        <v>50</v>
      </c>
    </row>
    <row r="30" spans="1:8" x14ac:dyDescent="0.25">
      <c r="A30" s="6" t="s">
        <v>97</v>
      </c>
      <c r="B30" s="7">
        <v>205</v>
      </c>
      <c r="C30" s="7">
        <v>49</v>
      </c>
      <c r="D30" s="7">
        <v>90</v>
      </c>
      <c r="E30" s="5">
        <v>106</v>
      </c>
      <c r="F30" s="13">
        <f t="shared" si="13"/>
        <v>23.902439024390244</v>
      </c>
      <c r="G30" s="13">
        <f t="shared" si="11"/>
        <v>43.902439024390247</v>
      </c>
      <c r="H30" s="13">
        <f t="shared" si="12"/>
        <v>51.707317073170735</v>
      </c>
    </row>
    <row r="31" spans="1:8" x14ac:dyDescent="0.25">
      <c r="A31" s="29" t="s">
        <v>98</v>
      </c>
      <c r="B31" s="23"/>
      <c r="C31" s="23"/>
      <c r="D31" s="23"/>
      <c r="E31" s="24"/>
      <c r="F31" s="25"/>
      <c r="G31" s="25"/>
      <c r="H31" s="25"/>
    </row>
    <row r="32" spans="1:8" x14ac:dyDescent="0.25">
      <c r="A32" s="6" t="s">
        <v>99</v>
      </c>
      <c r="B32" s="7">
        <v>48</v>
      </c>
      <c r="C32" s="7">
        <v>9</v>
      </c>
      <c r="D32" s="7">
        <v>18</v>
      </c>
      <c r="E32" s="5">
        <v>24</v>
      </c>
      <c r="F32" s="13">
        <f>(C32/B32)*100</f>
        <v>18.75</v>
      </c>
      <c r="G32" s="13">
        <f t="shared" si="11"/>
        <v>37.5</v>
      </c>
      <c r="H32" s="13">
        <f t="shared" si="12"/>
        <v>50</v>
      </c>
    </row>
    <row r="33" spans="1:8" x14ac:dyDescent="0.25">
      <c r="A33" s="8" t="s">
        <v>6</v>
      </c>
      <c r="B33" s="7">
        <v>334</v>
      </c>
      <c r="C33" s="7">
        <v>48</v>
      </c>
      <c r="D33" s="7">
        <v>120</v>
      </c>
      <c r="E33" s="5">
        <v>150</v>
      </c>
      <c r="F33" s="13">
        <f t="shared" ref="F33:F34" si="14">(C33/B33)*100</f>
        <v>14.37125748502994</v>
      </c>
      <c r="G33" s="13">
        <f t="shared" ref="G33:G38" si="15">(D33/B33)*100</f>
        <v>35.928143712574851</v>
      </c>
      <c r="H33" s="13">
        <f t="shared" ref="H33:H38" si="16">(E33/B33)*100</f>
        <v>44.91017964071856</v>
      </c>
    </row>
    <row r="34" spans="1:8" x14ac:dyDescent="0.25">
      <c r="A34" s="6" t="s">
        <v>7</v>
      </c>
      <c r="B34" s="7">
        <v>88</v>
      </c>
      <c r="C34" s="7">
        <v>9</v>
      </c>
      <c r="D34" s="7">
        <v>26</v>
      </c>
      <c r="E34" s="5">
        <v>30</v>
      </c>
      <c r="F34" s="13">
        <f t="shared" si="14"/>
        <v>10.227272727272728</v>
      </c>
      <c r="G34" s="13">
        <f t="shared" si="15"/>
        <v>29.545454545454547</v>
      </c>
      <c r="H34" s="13">
        <f t="shared" si="16"/>
        <v>34.090909090909086</v>
      </c>
    </row>
    <row r="35" spans="1:8" x14ac:dyDescent="0.25">
      <c r="A35" s="6" t="s">
        <v>8</v>
      </c>
      <c r="B35" s="7">
        <v>246</v>
      </c>
      <c r="C35" s="7">
        <v>39</v>
      </c>
      <c r="D35" s="7">
        <v>94</v>
      </c>
      <c r="E35" s="5">
        <v>120</v>
      </c>
      <c r="F35" s="13">
        <f>(C35/B35)*100</f>
        <v>15.853658536585366</v>
      </c>
      <c r="G35" s="13">
        <f t="shared" si="15"/>
        <v>38.211382113821138</v>
      </c>
      <c r="H35" s="13">
        <f t="shared" si="16"/>
        <v>48.780487804878049</v>
      </c>
    </row>
    <row r="36" spans="1:8" x14ac:dyDescent="0.25">
      <c r="A36" s="8" t="s">
        <v>9</v>
      </c>
      <c r="B36" s="7">
        <v>512</v>
      </c>
      <c r="C36" s="7">
        <v>100</v>
      </c>
      <c r="D36" s="7">
        <v>217</v>
      </c>
      <c r="E36" s="5">
        <v>262</v>
      </c>
      <c r="F36" s="13">
        <f>(C36/B36)*100</f>
        <v>19.53125</v>
      </c>
      <c r="G36" s="13">
        <f>(D36/B36)*100</f>
        <v>42.3828125</v>
      </c>
      <c r="H36" s="13">
        <f t="shared" si="16"/>
        <v>51.171875</v>
      </c>
    </row>
    <row r="37" spans="1:8" x14ac:dyDescent="0.25">
      <c r="A37" s="6" t="s">
        <v>10</v>
      </c>
      <c r="B37" s="7">
        <v>188</v>
      </c>
      <c r="C37" s="7">
        <v>28</v>
      </c>
      <c r="D37" s="7">
        <v>75</v>
      </c>
      <c r="E37" s="5">
        <v>92</v>
      </c>
      <c r="F37" s="13">
        <f>(C37/B37)*100</f>
        <v>14.893617021276595</v>
      </c>
      <c r="G37" s="13">
        <f t="shared" si="15"/>
        <v>39.893617021276597</v>
      </c>
      <c r="H37" s="13">
        <f t="shared" si="16"/>
        <v>48.936170212765958</v>
      </c>
    </row>
    <row r="38" spans="1:8" x14ac:dyDescent="0.25">
      <c r="A38" s="6" t="s">
        <v>11</v>
      </c>
      <c r="B38" s="7">
        <v>324</v>
      </c>
      <c r="C38" s="7">
        <v>72</v>
      </c>
      <c r="D38" s="7">
        <v>142</v>
      </c>
      <c r="E38" s="5">
        <v>170</v>
      </c>
      <c r="F38" s="13">
        <f>(C38/B38)*100</f>
        <v>22.222222222222221</v>
      </c>
      <c r="G38" s="13">
        <f t="shared" si="15"/>
        <v>43.827160493827158</v>
      </c>
      <c r="H38" s="13">
        <f t="shared" si="16"/>
        <v>52.469135802469133</v>
      </c>
    </row>
    <row r="39" spans="1:8" x14ac:dyDescent="0.25">
      <c r="A39" s="10" t="s">
        <v>123</v>
      </c>
      <c r="B39" s="18"/>
      <c r="C39" s="18"/>
      <c r="D39" s="18"/>
      <c r="E39" s="19"/>
      <c r="F39" s="14">
        <f>F36-F33</f>
        <v>5.1599925149700603</v>
      </c>
      <c r="G39" s="14">
        <f t="shared" ref="G39:H40" si="17">G36-G33</f>
        <v>6.4546687874251489</v>
      </c>
      <c r="H39" s="14">
        <f t="shared" si="17"/>
        <v>6.2616953592814397</v>
      </c>
    </row>
    <row r="40" spans="1:8" x14ac:dyDescent="0.25">
      <c r="A40" s="10" t="s">
        <v>80</v>
      </c>
      <c r="B40" s="18"/>
      <c r="C40" s="18"/>
      <c r="D40" s="18"/>
      <c r="E40" s="19"/>
      <c r="F40" s="14">
        <f>F37-F34</f>
        <v>4.6663442940038671</v>
      </c>
      <c r="G40" s="14">
        <f t="shared" si="17"/>
        <v>10.348162475822051</v>
      </c>
      <c r="H40" s="14">
        <f t="shared" si="17"/>
        <v>14.845261121856872</v>
      </c>
    </row>
    <row r="41" spans="1:8" x14ac:dyDescent="0.25">
      <c r="A41" s="10" t="s">
        <v>79</v>
      </c>
      <c r="B41" s="18"/>
      <c r="C41" s="18"/>
      <c r="D41" s="18"/>
      <c r="E41" s="19"/>
      <c r="F41" s="14">
        <f>F38-F35</f>
        <v>6.3685636856368557</v>
      </c>
      <c r="G41" s="14">
        <f t="shared" ref="G41:H41" si="18">G38-G35</f>
        <v>5.6157783800060201</v>
      </c>
      <c r="H41" s="14">
        <f t="shared" si="18"/>
        <v>3.6886479975910831</v>
      </c>
    </row>
    <row r="42" spans="1:8" x14ac:dyDescent="0.25">
      <c r="A42" s="8" t="s">
        <v>12</v>
      </c>
      <c r="B42" s="7">
        <v>215</v>
      </c>
      <c r="C42" s="7">
        <v>45</v>
      </c>
      <c r="D42" s="7">
        <v>104</v>
      </c>
      <c r="E42" s="5">
        <v>122</v>
      </c>
      <c r="F42" s="13">
        <f>(C42/B42)*100</f>
        <v>20.930232558139537</v>
      </c>
      <c r="G42" s="13">
        <f t="shared" ref="G42" si="19">(D42/B42)*100</f>
        <v>48.372093023255815</v>
      </c>
      <c r="H42" s="13">
        <f t="shared" ref="H42" si="20">(E42/B42)*100</f>
        <v>56.744186046511622</v>
      </c>
    </row>
    <row r="43" spans="1:8" x14ac:dyDescent="0.25">
      <c r="A43" s="6" t="s">
        <v>13</v>
      </c>
      <c r="B43" s="7">
        <v>85</v>
      </c>
      <c r="C43" s="7">
        <v>16</v>
      </c>
      <c r="D43" s="7">
        <v>38</v>
      </c>
      <c r="E43" s="5">
        <v>44</v>
      </c>
      <c r="F43" s="13">
        <f>(C43/B43)*100</f>
        <v>18.823529411764707</v>
      </c>
      <c r="G43" s="13">
        <f t="shared" ref="G43:G46" si="21">(D43/B43)*100</f>
        <v>44.705882352941181</v>
      </c>
      <c r="H43" s="13">
        <f t="shared" ref="H43:H46" si="22">(E43/B43)*100</f>
        <v>51.764705882352949</v>
      </c>
    </row>
    <row r="44" spans="1:8" x14ac:dyDescent="0.25">
      <c r="A44" s="6" t="s">
        <v>14</v>
      </c>
      <c r="B44" s="7">
        <v>130</v>
      </c>
      <c r="C44" s="7">
        <v>29</v>
      </c>
      <c r="D44" s="7">
        <v>66</v>
      </c>
      <c r="E44" s="5">
        <v>78</v>
      </c>
      <c r="F44" s="13">
        <f>(C44/B44)*100</f>
        <v>22.30769230769231</v>
      </c>
      <c r="G44" s="13">
        <f t="shared" si="21"/>
        <v>50.769230769230766</v>
      </c>
      <c r="H44" s="13">
        <f t="shared" si="22"/>
        <v>60</v>
      </c>
    </row>
    <row r="45" spans="1:8" x14ac:dyDescent="0.25">
      <c r="A45" s="6" t="s">
        <v>15</v>
      </c>
      <c r="B45" s="7">
        <v>98</v>
      </c>
      <c r="C45" s="7">
        <v>18</v>
      </c>
      <c r="D45" s="7">
        <v>44</v>
      </c>
      <c r="E45" s="5">
        <v>52</v>
      </c>
      <c r="F45" s="13">
        <f>(C45/B45)*100</f>
        <v>18.367346938775512</v>
      </c>
      <c r="G45" s="13">
        <f t="shared" si="21"/>
        <v>44.897959183673471</v>
      </c>
      <c r="H45" s="13">
        <f t="shared" si="22"/>
        <v>53.061224489795919</v>
      </c>
    </row>
    <row r="46" spans="1:8" x14ac:dyDescent="0.25">
      <c r="A46" s="6" t="s">
        <v>16</v>
      </c>
      <c r="B46" s="7">
        <v>117</v>
      </c>
      <c r="C46" s="7">
        <v>27</v>
      </c>
      <c r="D46" s="7">
        <v>60</v>
      </c>
      <c r="E46" s="5">
        <v>70</v>
      </c>
      <c r="F46" s="13">
        <f>(C46/B46)*100</f>
        <v>23.076923076923077</v>
      </c>
      <c r="G46" s="13">
        <f t="shared" si="21"/>
        <v>51.282051282051277</v>
      </c>
      <c r="H46" s="13">
        <f t="shared" si="22"/>
        <v>59.82905982905983</v>
      </c>
    </row>
    <row r="47" spans="1:8" x14ac:dyDescent="0.25">
      <c r="A47" s="27" t="s">
        <v>74</v>
      </c>
      <c r="B47" s="18"/>
      <c r="C47" s="18"/>
      <c r="D47" s="18"/>
      <c r="E47" s="19"/>
      <c r="F47" s="14">
        <f>F46-F45</f>
        <v>4.7095761381475647</v>
      </c>
      <c r="G47" s="14">
        <f t="shared" ref="G47:H47" si="23">G46-G45</f>
        <v>6.3840920983778062</v>
      </c>
      <c r="H47" s="14">
        <f t="shared" si="23"/>
        <v>6.767835339263911</v>
      </c>
    </row>
    <row r="48" spans="1:8" x14ac:dyDescent="0.25">
      <c r="A48" s="8" t="s">
        <v>17</v>
      </c>
      <c r="B48" s="7">
        <v>126</v>
      </c>
      <c r="C48" s="7">
        <v>29</v>
      </c>
      <c r="D48" s="7">
        <v>53</v>
      </c>
      <c r="E48" s="5">
        <v>68</v>
      </c>
      <c r="F48" s="13">
        <f>(C48/B48)*100</f>
        <v>23.015873015873016</v>
      </c>
      <c r="G48" s="13">
        <f t="shared" ref="G48" si="24">(D48/B48)*100</f>
        <v>42.063492063492063</v>
      </c>
      <c r="H48" s="13">
        <f t="shared" ref="H48" si="25">(E48/B48)*100</f>
        <v>53.968253968253968</v>
      </c>
    </row>
    <row r="49" spans="1:8" x14ac:dyDescent="0.25">
      <c r="A49" s="6" t="s">
        <v>18</v>
      </c>
      <c r="B49" s="7">
        <v>49</v>
      </c>
      <c r="C49" s="7">
        <v>8</v>
      </c>
      <c r="D49" s="7">
        <v>18</v>
      </c>
      <c r="E49" s="5">
        <v>24</v>
      </c>
      <c r="F49" s="13">
        <f>(C49/B49)*100</f>
        <v>16.326530612244898</v>
      </c>
      <c r="G49" s="13">
        <f t="shared" ref="G49:G52" si="26">(D49/B49)*100</f>
        <v>36.734693877551024</v>
      </c>
      <c r="H49" s="13">
        <f t="shared" ref="H49:H52" si="27">(E49/B49)*100</f>
        <v>48.979591836734691</v>
      </c>
    </row>
    <row r="50" spans="1:8" x14ac:dyDescent="0.25">
      <c r="A50" s="6" t="s">
        <v>19</v>
      </c>
      <c r="B50" s="7">
        <v>77</v>
      </c>
      <c r="C50" s="7">
        <v>21</v>
      </c>
      <c r="D50" s="7">
        <v>35</v>
      </c>
      <c r="E50" s="5">
        <v>44</v>
      </c>
      <c r="F50" s="13">
        <f>(C50/B50)*100</f>
        <v>27.27272727272727</v>
      </c>
      <c r="G50" s="13">
        <f t="shared" si="26"/>
        <v>45.454545454545453</v>
      </c>
      <c r="H50" s="13">
        <f t="shared" si="27"/>
        <v>57.142857142857139</v>
      </c>
    </row>
    <row r="51" spans="1:8" x14ac:dyDescent="0.25">
      <c r="A51" s="6" t="s">
        <v>20</v>
      </c>
      <c r="B51" s="7">
        <v>55</v>
      </c>
      <c r="C51" s="7">
        <v>11</v>
      </c>
      <c r="D51" s="7">
        <v>22</v>
      </c>
      <c r="E51" s="5">
        <v>31</v>
      </c>
      <c r="F51" s="13">
        <f>(C51/B51)*100</f>
        <v>20</v>
      </c>
      <c r="G51" s="13">
        <f t="shared" si="26"/>
        <v>40</v>
      </c>
      <c r="H51" s="13">
        <f t="shared" si="27"/>
        <v>56.36363636363636</v>
      </c>
    </row>
    <row r="52" spans="1:8" x14ac:dyDescent="0.25">
      <c r="A52" s="6" t="s">
        <v>21</v>
      </c>
      <c r="B52" s="7">
        <v>71</v>
      </c>
      <c r="C52" s="7">
        <v>18</v>
      </c>
      <c r="D52" s="7">
        <v>31</v>
      </c>
      <c r="E52" s="5">
        <v>37</v>
      </c>
      <c r="F52" s="13">
        <f>(C52/B52)*100</f>
        <v>25.352112676056336</v>
      </c>
      <c r="G52" s="13">
        <f t="shared" si="26"/>
        <v>43.661971830985912</v>
      </c>
      <c r="H52" s="13">
        <f t="shared" si="27"/>
        <v>52.112676056338024</v>
      </c>
    </row>
    <row r="53" spans="1:8" x14ac:dyDescent="0.25">
      <c r="A53" s="27" t="s">
        <v>75</v>
      </c>
      <c r="B53" s="18"/>
      <c r="C53" s="18"/>
      <c r="D53" s="18"/>
      <c r="E53" s="19"/>
      <c r="F53" s="14">
        <f>F52-F51</f>
        <v>5.3521126760563362</v>
      </c>
      <c r="G53" s="14">
        <f t="shared" ref="G53:H53" si="28">G52-G51</f>
        <v>3.6619718309859124</v>
      </c>
      <c r="H53" s="14">
        <f t="shared" si="28"/>
        <v>-4.2509603072983353</v>
      </c>
    </row>
    <row r="54" spans="1:8" x14ac:dyDescent="0.25">
      <c r="A54" s="8" t="s">
        <v>64</v>
      </c>
      <c r="B54" s="7">
        <v>83</v>
      </c>
      <c r="C54" s="7">
        <v>18</v>
      </c>
      <c r="D54" s="7">
        <v>31</v>
      </c>
      <c r="E54" s="5">
        <v>36</v>
      </c>
      <c r="F54" s="13">
        <f>(C54/B54)*100</f>
        <v>21.686746987951807</v>
      </c>
      <c r="G54" s="13">
        <f t="shared" ref="G54" si="29">(D54/B54)*100</f>
        <v>37.349397590361441</v>
      </c>
      <c r="H54" s="13">
        <f t="shared" ref="H54" si="30">(E54/B54)*100</f>
        <v>43.373493975903614</v>
      </c>
    </row>
    <row r="55" spans="1:8" x14ac:dyDescent="0.25">
      <c r="A55" s="6" t="s">
        <v>66</v>
      </c>
      <c r="B55" s="7">
        <v>13</v>
      </c>
      <c r="C55" s="7">
        <v>1</v>
      </c>
      <c r="D55" s="7">
        <v>3</v>
      </c>
      <c r="E55" s="5">
        <v>3</v>
      </c>
      <c r="F55" s="13">
        <f>(C55/B55)*100</f>
        <v>7.6923076923076925</v>
      </c>
      <c r="G55" s="13">
        <f t="shared" ref="G55:G58" si="31">(D55/B55)*100</f>
        <v>23.076923076923077</v>
      </c>
      <c r="H55" s="13">
        <f t="shared" ref="H55:H58" si="32">(E55/B55)*100</f>
        <v>23.076923076923077</v>
      </c>
    </row>
    <row r="56" spans="1:8" x14ac:dyDescent="0.25">
      <c r="A56" s="6" t="s">
        <v>67</v>
      </c>
      <c r="B56" s="7">
        <v>70</v>
      </c>
      <c r="C56" s="7">
        <v>17</v>
      </c>
      <c r="D56" s="7">
        <v>28</v>
      </c>
      <c r="E56" s="5">
        <v>33</v>
      </c>
      <c r="F56" s="13">
        <f>(C56/B56)*100</f>
        <v>24.285714285714285</v>
      </c>
      <c r="G56" s="13">
        <f t="shared" si="31"/>
        <v>40</v>
      </c>
      <c r="H56" s="13">
        <f t="shared" si="32"/>
        <v>47.142857142857139</v>
      </c>
    </row>
    <row r="57" spans="1:8" x14ac:dyDescent="0.25">
      <c r="A57" s="6" t="s">
        <v>68</v>
      </c>
      <c r="B57" s="7">
        <v>30</v>
      </c>
      <c r="C57" s="7">
        <v>4</v>
      </c>
      <c r="D57" s="7">
        <v>9</v>
      </c>
      <c r="E57" s="5">
        <v>12</v>
      </c>
      <c r="F57" s="13">
        <f>(C57/B57)*100</f>
        <v>13.333333333333334</v>
      </c>
      <c r="G57" s="13">
        <f t="shared" si="31"/>
        <v>30</v>
      </c>
      <c r="H57" s="13">
        <f t="shared" si="32"/>
        <v>40</v>
      </c>
    </row>
    <row r="58" spans="1:8" x14ac:dyDescent="0.25">
      <c r="A58" s="6" t="s">
        <v>65</v>
      </c>
      <c r="B58" s="7">
        <v>53</v>
      </c>
      <c r="C58" s="7">
        <v>14</v>
      </c>
      <c r="D58" s="7">
        <v>22</v>
      </c>
      <c r="E58" s="5">
        <v>24</v>
      </c>
      <c r="F58" s="13">
        <f>(C58/B58)*100</f>
        <v>26.415094339622641</v>
      </c>
      <c r="G58" s="13">
        <f t="shared" si="31"/>
        <v>41.509433962264154</v>
      </c>
      <c r="H58" s="13">
        <f t="shared" si="32"/>
        <v>45.283018867924532</v>
      </c>
    </row>
    <row r="59" spans="1:8" x14ac:dyDescent="0.25">
      <c r="A59" s="27" t="s">
        <v>104</v>
      </c>
      <c r="B59" s="18"/>
      <c r="C59" s="18"/>
      <c r="D59" s="18"/>
      <c r="E59" s="19"/>
      <c r="F59" s="14">
        <f>F58-F57</f>
        <v>13.081761006289307</v>
      </c>
      <c r="G59" s="14">
        <f t="shared" ref="G59:H59" si="33">G58-G57</f>
        <v>11.509433962264154</v>
      </c>
      <c r="H59" s="14">
        <f t="shared" si="33"/>
        <v>5.2830188679245325</v>
      </c>
    </row>
    <row r="60" spans="1:8" x14ac:dyDescent="0.25">
      <c r="A60" s="8" t="s">
        <v>22</v>
      </c>
      <c r="B60" s="7">
        <v>170</v>
      </c>
      <c r="C60" s="7">
        <v>17</v>
      </c>
      <c r="D60" s="7">
        <v>60</v>
      </c>
      <c r="E60" s="5">
        <v>73</v>
      </c>
      <c r="F60" s="13">
        <f>(C60/B60)*100</f>
        <v>10</v>
      </c>
      <c r="G60" s="13">
        <f t="shared" ref="G60" si="34">(D60/B60)*100</f>
        <v>35.294117647058826</v>
      </c>
      <c r="H60" s="13">
        <f t="shared" ref="H60" si="35">(E60/B60)*100</f>
        <v>42.941176470588232</v>
      </c>
    </row>
    <row r="61" spans="1:8" x14ac:dyDescent="0.25">
      <c r="A61" s="6" t="s">
        <v>23</v>
      </c>
      <c r="B61" s="7">
        <v>58</v>
      </c>
      <c r="C61" s="7">
        <v>4</v>
      </c>
      <c r="D61" s="7">
        <v>15</v>
      </c>
      <c r="E61" s="5">
        <v>19</v>
      </c>
      <c r="F61" s="13">
        <f t="shared" ref="F61:F62" si="36">(C61/B61)*100</f>
        <v>6.8965517241379306</v>
      </c>
      <c r="G61" s="13">
        <f t="shared" ref="G61:G64" si="37">(D61/B61)*100</f>
        <v>25.862068965517242</v>
      </c>
      <c r="H61" s="13">
        <f t="shared" ref="H61:H64" si="38">(E61/B61)*100</f>
        <v>32.758620689655174</v>
      </c>
    </row>
    <row r="62" spans="1:8" x14ac:dyDescent="0.25">
      <c r="A62" s="6" t="s">
        <v>24</v>
      </c>
      <c r="B62" s="7">
        <v>112</v>
      </c>
      <c r="C62" s="7">
        <v>13</v>
      </c>
      <c r="D62" s="7">
        <v>45</v>
      </c>
      <c r="E62" s="5">
        <v>54</v>
      </c>
      <c r="F62" s="13">
        <f t="shared" si="36"/>
        <v>11.607142857142858</v>
      </c>
      <c r="G62" s="13">
        <f t="shared" si="37"/>
        <v>40.178571428571431</v>
      </c>
      <c r="H62" s="13">
        <f t="shared" si="38"/>
        <v>48.214285714285715</v>
      </c>
    </row>
    <row r="63" spans="1:8" x14ac:dyDescent="0.25">
      <c r="A63" s="6" t="s">
        <v>25</v>
      </c>
      <c r="B63" s="7">
        <v>64</v>
      </c>
      <c r="C63" s="7">
        <v>4</v>
      </c>
      <c r="D63" s="7">
        <v>20</v>
      </c>
      <c r="E63" s="5">
        <v>20</v>
      </c>
      <c r="F63" s="13">
        <f>(C63/B63)*100</f>
        <v>6.25</v>
      </c>
      <c r="G63" s="13">
        <f t="shared" si="37"/>
        <v>31.25</v>
      </c>
      <c r="H63" s="13">
        <f t="shared" si="38"/>
        <v>31.25</v>
      </c>
    </row>
    <row r="64" spans="1:8" x14ac:dyDescent="0.25">
      <c r="A64" s="6" t="s">
        <v>26</v>
      </c>
      <c r="B64" s="7">
        <v>106</v>
      </c>
      <c r="C64" s="7">
        <v>13</v>
      </c>
      <c r="D64" s="7">
        <v>40</v>
      </c>
      <c r="E64" s="5">
        <v>53</v>
      </c>
      <c r="F64" s="13">
        <f>(C64/B64)*100</f>
        <v>12.264150943396226</v>
      </c>
      <c r="G64" s="13">
        <f t="shared" si="37"/>
        <v>37.735849056603776</v>
      </c>
      <c r="H64" s="13">
        <f t="shared" si="38"/>
        <v>50</v>
      </c>
    </row>
    <row r="65" spans="1:8" x14ac:dyDescent="0.25">
      <c r="A65" s="27" t="s">
        <v>77</v>
      </c>
      <c r="B65" s="18"/>
      <c r="C65" s="18"/>
      <c r="D65" s="18"/>
      <c r="E65" s="19" t="s">
        <v>100</v>
      </c>
      <c r="F65" s="14">
        <f>F64-F63</f>
        <v>6.0141509433962259</v>
      </c>
      <c r="G65" s="14">
        <f t="shared" ref="G65:H65" si="39">G64-G63</f>
        <v>6.4858490566037759</v>
      </c>
      <c r="H65" s="14">
        <f t="shared" si="39"/>
        <v>18.75</v>
      </c>
    </row>
    <row r="66" spans="1:8" x14ac:dyDescent="0.25">
      <c r="A66" s="8" t="s">
        <v>27</v>
      </c>
      <c r="B66" s="7">
        <v>264</v>
      </c>
      <c r="C66" s="7">
        <v>39</v>
      </c>
      <c r="D66" s="7">
        <v>92</v>
      </c>
      <c r="E66" s="5">
        <v>117</v>
      </c>
      <c r="F66" s="13">
        <f>(C66/B66)*100</f>
        <v>14.772727272727273</v>
      </c>
      <c r="G66" s="13">
        <f t="shared" ref="G66" si="40">(D66/B66)*100</f>
        <v>34.848484848484851</v>
      </c>
      <c r="H66" s="13">
        <f t="shared" ref="H66" si="41">(E66/B66)*100</f>
        <v>44.31818181818182</v>
      </c>
    </row>
    <row r="67" spans="1:8" x14ac:dyDescent="0.25">
      <c r="A67" s="6" t="s">
        <v>28</v>
      </c>
      <c r="B67" s="7">
        <v>80</v>
      </c>
      <c r="C67" s="7">
        <v>8</v>
      </c>
      <c r="D67" s="7">
        <v>28</v>
      </c>
      <c r="E67" s="5">
        <v>34</v>
      </c>
      <c r="F67" s="13">
        <f>(C67/B67)*100</f>
        <v>10</v>
      </c>
      <c r="G67" s="13">
        <f t="shared" ref="G67:G70" si="42">(D67/B67)*100</f>
        <v>35</v>
      </c>
      <c r="H67" s="13">
        <f t="shared" ref="H67:H70" si="43">(E67/B67)*100</f>
        <v>42.5</v>
      </c>
    </row>
    <row r="68" spans="1:8" x14ac:dyDescent="0.25">
      <c r="A68" s="6" t="s">
        <v>29</v>
      </c>
      <c r="B68" s="7">
        <v>184</v>
      </c>
      <c r="C68" s="7">
        <v>31</v>
      </c>
      <c r="D68" s="7">
        <v>64</v>
      </c>
      <c r="E68" s="5">
        <v>83</v>
      </c>
      <c r="F68" s="13">
        <f>(C68/B68)*100</f>
        <v>16.847826086956523</v>
      </c>
      <c r="G68" s="13">
        <f t="shared" si="42"/>
        <v>34.782608695652172</v>
      </c>
      <c r="H68" s="13">
        <f t="shared" si="43"/>
        <v>45.108695652173914</v>
      </c>
    </row>
    <row r="69" spans="1:8" x14ac:dyDescent="0.25">
      <c r="A69" s="6" t="s">
        <v>30</v>
      </c>
      <c r="B69" s="7">
        <v>91</v>
      </c>
      <c r="C69" s="7">
        <v>11</v>
      </c>
      <c r="D69" s="7">
        <v>26</v>
      </c>
      <c r="E69" s="5">
        <v>36</v>
      </c>
      <c r="F69" s="13">
        <f>(C69/B69)*100</f>
        <v>12.087912087912088</v>
      </c>
      <c r="G69" s="13">
        <f t="shared" si="42"/>
        <v>28.571428571428569</v>
      </c>
      <c r="H69" s="13">
        <f t="shared" si="43"/>
        <v>39.560439560439562</v>
      </c>
    </row>
    <row r="70" spans="1:8" x14ac:dyDescent="0.25">
      <c r="A70" s="6" t="s">
        <v>31</v>
      </c>
      <c r="B70" s="7">
        <v>173</v>
      </c>
      <c r="C70" s="7">
        <v>28</v>
      </c>
      <c r="D70" s="7">
        <v>66</v>
      </c>
      <c r="E70" s="5">
        <v>81</v>
      </c>
      <c r="F70" s="13">
        <f>(C70/B70)*100</f>
        <v>16.184971098265898</v>
      </c>
      <c r="G70" s="13">
        <f t="shared" si="42"/>
        <v>38.150289017341038</v>
      </c>
      <c r="H70" s="13">
        <f t="shared" si="43"/>
        <v>46.820809248554909</v>
      </c>
    </row>
    <row r="71" spans="1:8" x14ac:dyDescent="0.25">
      <c r="A71" s="27" t="s">
        <v>78</v>
      </c>
      <c r="B71" s="18"/>
      <c r="C71" s="18"/>
      <c r="D71" s="18"/>
      <c r="E71" s="19"/>
      <c r="F71" s="14">
        <f>F70-F69</f>
        <v>4.09705901035381</v>
      </c>
      <c r="G71" s="14">
        <f t="shared" ref="G71:H71" si="44">G70-G69</f>
        <v>9.5788604459124684</v>
      </c>
      <c r="H71" s="14">
        <f t="shared" si="44"/>
        <v>7.2603696881153468</v>
      </c>
    </row>
    <row r="72" spans="1:8" x14ac:dyDescent="0.25">
      <c r="A72" s="8" t="s">
        <v>12</v>
      </c>
      <c r="B72" s="7">
        <v>203</v>
      </c>
      <c r="C72" s="7">
        <v>45</v>
      </c>
      <c r="D72" s="7">
        <v>101</v>
      </c>
      <c r="E72" s="5">
        <v>118</v>
      </c>
      <c r="F72" s="13">
        <f>(C72/B72)*100</f>
        <v>22.167487684729064</v>
      </c>
      <c r="G72" s="13">
        <f t="shared" ref="G72" si="45">(D72/B72)*100</f>
        <v>49.75369458128079</v>
      </c>
      <c r="H72" s="13">
        <f t="shared" ref="H72" si="46">(E72/B72)*100</f>
        <v>58.128078817733986</v>
      </c>
    </row>
    <row r="73" spans="1:8" x14ac:dyDescent="0.25">
      <c r="A73" s="6" t="s">
        <v>32</v>
      </c>
      <c r="B73" s="7">
        <v>0</v>
      </c>
      <c r="C73" s="7"/>
      <c r="D73" s="7"/>
      <c r="E73" s="5"/>
      <c r="F73" s="13"/>
      <c r="G73" s="13"/>
      <c r="H73" s="13"/>
    </row>
    <row r="74" spans="1:8" x14ac:dyDescent="0.25">
      <c r="A74" s="6" t="s">
        <v>33</v>
      </c>
      <c r="B74" s="7">
        <v>2</v>
      </c>
      <c r="C74" s="7"/>
      <c r="D74" s="7">
        <v>2</v>
      </c>
      <c r="E74" s="5">
        <v>2</v>
      </c>
      <c r="F74" s="13">
        <f t="shared" ref="F74" si="47">(C74/B74)*100</f>
        <v>0</v>
      </c>
      <c r="G74" s="13">
        <f t="shared" ref="G74" si="48">(D74/B74)*100</f>
        <v>100</v>
      </c>
      <c r="H74" s="13">
        <f t="shared" ref="H74" si="49">(E74/B74)*100</f>
        <v>100</v>
      </c>
    </row>
    <row r="75" spans="1:8" x14ac:dyDescent="0.25">
      <c r="A75" s="6" t="s">
        <v>49</v>
      </c>
      <c r="B75" s="7">
        <v>0</v>
      </c>
      <c r="C75" s="7"/>
      <c r="D75" s="7"/>
      <c r="E75" s="5"/>
      <c r="F75" s="13"/>
      <c r="G75" s="13"/>
      <c r="H75" s="13"/>
    </row>
    <row r="76" spans="1:8" x14ac:dyDescent="0.25">
      <c r="A76" s="6" t="s">
        <v>34</v>
      </c>
      <c r="B76" s="7">
        <v>9</v>
      </c>
      <c r="C76" s="7">
        <v>1</v>
      </c>
      <c r="D76" s="7">
        <v>3</v>
      </c>
      <c r="E76" s="5">
        <v>4</v>
      </c>
      <c r="F76" s="13">
        <f t="shared" ref="F76:F80" si="50">(C76/B76)*100</f>
        <v>11.111111111111111</v>
      </c>
      <c r="G76" s="13">
        <f t="shared" ref="G76:G80" si="51">(D76/B76)*100</f>
        <v>33.333333333333329</v>
      </c>
      <c r="H76" s="13">
        <f t="shared" ref="H76:H80" si="52">(E76/B76)*100</f>
        <v>44.444444444444443</v>
      </c>
    </row>
    <row r="77" spans="1:8" x14ac:dyDescent="0.25">
      <c r="A77" s="6" t="s">
        <v>35</v>
      </c>
      <c r="B77" s="7">
        <v>16</v>
      </c>
      <c r="C77" s="7">
        <v>6</v>
      </c>
      <c r="D77" s="7">
        <v>11</v>
      </c>
      <c r="E77" s="5">
        <v>11</v>
      </c>
      <c r="F77" s="13">
        <f t="shared" si="50"/>
        <v>37.5</v>
      </c>
      <c r="G77" s="13">
        <f t="shared" si="51"/>
        <v>68.75</v>
      </c>
      <c r="H77" s="13">
        <f t="shared" si="52"/>
        <v>68.75</v>
      </c>
    </row>
    <row r="78" spans="1:8" x14ac:dyDescent="0.25">
      <c r="A78" s="6" t="s">
        <v>36</v>
      </c>
      <c r="B78" s="7">
        <v>68</v>
      </c>
      <c r="C78" s="7">
        <v>15</v>
      </c>
      <c r="D78" s="7">
        <v>29</v>
      </c>
      <c r="E78" s="5">
        <v>34</v>
      </c>
      <c r="F78" s="13">
        <f t="shared" si="50"/>
        <v>22.058823529411764</v>
      </c>
      <c r="G78" s="13">
        <f t="shared" si="51"/>
        <v>42.647058823529413</v>
      </c>
      <c r="H78" s="13">
        <f t="shared" si="52"/>
        <v>50</v>
      </c>
    </row>
    <row r="79" spans="1:8" x14ac:dyDescent="0.25">
      <c r="A79" s="6" t="s">
        <v>37</v>
      </c>
      <c r="B79" s="7">
        <v>1</v>
      </c>
      <c r="C79" s="7"/>
      <c r="D79" s="7"/>
      <c r="E79" s="5"/>
      <c r="F79" s="13">
        <f t="shared" si="50"/>
        <v>0</v>
      </c>
      <c r="G79" s="13">
        <f t="shared" si="51"/>
        <v>0</v>
      </c>
      <c r="H79" s="13">
        <f t="shared" si="52"/>
        <v>0</v>
      </c>
    </row>
    <row r="80" spans="1:8" x14ac:dyDescent="0.25">
      <c r="A80" s="6" t="s">
        <v>38</v>
      </c>
      <c r="B80" s="7">
        <v>19</v>
      </c>
      <c r="C80" s="7">
        <v>3</v>
      </c>
      <c r="D80" s="7">
        <v>11</v>
      </c>
      <c r="E80" s="5">
        <v>13</v>
      </c>
      <c r="F80" s="13">
        <f t="shared" si="50"/>
        <v>15.789473684210526</v>
      </c>
      <c r="G80" s="13">
        <f t="shared" si="51"/>
        <v>57.894736842105267</v>
      </c>
      <c r="H80" s="13">
        <f t="shared" si="52"/>
        <v>68.421052631578945</v>
      </c>
    </row>
    <row r="81" spans="1:8" ht="15" customHeight="1" x14ac:dyDescent="0.25">
      <c r="A81" s="6" t="s">
        <v>120</v>
      </c>
      <c r="B81" s="23"/>
      <c r="C81" s="23"/>
      <c r="D81" s="23"/>
      <c r="E81" s="24"/>
      <c r="F81" s="25"/>
      <c r="G81" s="25"/>
      <c r="H81" s="25"/>
    </row>
    <row r="82" spans="1:8" ht="15" customHeight="1" x14ac:dyDescent="0.25">
      <c r="A82" s="6" t="s">
        <v>119</v>
      </c>
      <c r="B82" s="23"/>
      <c r="C82" s="23"/>
      <c r="D82" s="23"/>
      <c r="E82" s="24"/>
      <c r="F82" s="25"/>
      <c r="G82" s="25"/>
      <c r="H82" s="25"/>
    </row>
    <row r="83" spans="1:8" x14ac:dyDescent="0.25">
      <c r="A83" s="6" t="s">
        <v>39</v>
      </c>
      <c r="B83" s="7">
        <v>0</v>
      </c>
      <c r="C83" s="7"/>
      <c r="D83" s="7"/>
      <c r="E83" s="5"/>
      <c r="F83" s="13"/>
      <c r="G83" s="13"/>
      <c r="H83" s="13"/>
    </row>
    <row r="84" spans="1:8" x14ac:dyDescent="0.25">
      <c r="A84" s="6" t="s">
        <v>40</v>
      </c>
      <c r="B84" s="7">
        <v>19</v>
      </c>
      <c r="C84" s="7">
        <v>5</v>
      </c>
      <c r="D84" s="7">
        <v>11</v>
      </c>
      <c r="E84" s="5">
        <v>13</v>
      </c>
      <c r="F84" s="13">
        <f t="shared" ref="F84:F96" si="53">(C84/B84)*100</f>
        <v>26.315789473684209</v>
      </c>
      <c r="G84" s="13">
        <f t="shared" ref="G84:G96" si="54">(D84/B84)*100</f>
        <v>57.894736842105267</v>
      </c>
      <c r="H84" s="13">
        <f t="shared" ref="H84:H96" si="55">(E84/B84)*100</f>
        <v>68.421052631578945</v>
      </c>
    </row>
    <row r="85" spans="1:8" x14ac:dyDescent="0.25">
      <c r="A85" s="6" t="s">
        <v>41</v>
      </c>
      <c r="B85" s="7">
        <v>20</v>
      </c>
      <c r="C85" s="7">
        <v>3</v>
      </c>
      <c r="D85" s="7">
        <v>12</v>
      </c>
      <c r="E85" s="5">
        <v>14</v>
      </c>
      <c r="F85" s="13">
        <f t="shared" si="53"/>
        <v>15</v>
      </c>
      <c r="G85" s="13">
        <f t="shared" si="54"/>
        <v>60</v>
      </c>
      <c r="H85" s="13">
        <f t="shared" si="55"/>
        <v>70</v>
      </c>
    </row>
    <row r="86" spans="1:8" x14ac:dyDescent="0.25">
      <c r="A86" s="6" t="s">
        <v>42</v>
      </c>
      <c r="B86" s="7">
        <v>3</v>
      </c>
      <c r="C86" s="7"/>
      <c r="D86" s="7">
        <v>1</v>
      </c>
      <c r="E86" s="5">
        <v>2</v>
      </c>
      <c r="F86" s="13">
        <f t="shared" si="53"/>
        <v>0</v>
      </c>
      <c r="G86" s="13">
        <f t="shared" si="54"/>
        <v>33.333333333333329</v>
      </c>
      <c r="H86" s="13">
        <f t="shared" si="55"/>
        <v>66.666666666666657</v>
      </c>
    </row>
    <row r="87" spans="1:8" x14ac:dyDescent="0.25">
      <c r="A87" s="6" t="s">
        <v>43</v>
      </c>
      <c r="B87" s="7">
        <v>16</v>
      </c>
      <c r="C87" s="7">
        <v>2</v>
      </c>
      <c r="D87" s="7">
        <v>6</v>
      </c>
      <c r="E87" s="5">
        <v>9</v>
      </c>
      <c r="F87" s="13">
        <f t="shared" si="53"/>
        <v>12.5</v>
      </c>
      <c r="G87" s="13">
        <f t="shared" si="54"/>
        <v>37.5</v>
      </c>
      <c r="H87" s="13">
        <f t="shared" si="55"/>
        <v>56.25</v>
      </c>
    </row>
    <row r="88" spans="1:8" x14ac:dyDescent="0.25">
      <c r="A88" s="6" t="s">
        <v>44</v>
      </c>
      <c r="B88" s="7">
        <v>3</v>
      </c>
      <c r="C88" s="7">
        <v>2</v>
      </c>
      <c r="D88" s="7">
        <v>2</v>
      </c>
      <c r="E88" s="5">
        <v>2</v>
      </c>
      <c r="F88" s="13">
        <f t="shared" si="53"/>
        <v>66.666666666666657</v>
      </c>
      <c r="G88" s="13">
        <f t="shared" si="54"/>
        <v>66.666666666666657</v>
      </c>
      <c r="H88" s="13">
        <f t="shared" si="55"/>
        <v>66.666666666666657</v>
      </c>
    </row>
    <row r="89" spans="1:8" x14ac:dyDescent="0.25">
      <c r="A89" s="6" t="s">
        <v>45</v>
      </c>
      <c r="B89" s="7">
        <v>15</v>
      </c>
      <c r="C89" s="7">
        <v>5</v>
      </c>
      <c r="D89" s="7">
        <v>9</v>
      </c>
      <c r="E89" s="5">
        <v>9</v>
      </c>
      <c r="F89" s="13">
        <f t="shared" si="53"/>
        <v>33.333333333333329</v>
      </c>
      <c r="G89" s="13">
        <f t="shared" si="54"/>
        <v>60</v>
      </c>
      <c r="H89" s="13">
        <f t="shared" si="55"/>
        <v>60</v>
      </c>
    </row>
    <row r="90" spans="1:8" ht="15" customHeight="1" x14ac:dyDescent="0.25">
      <c r="A90" s="6" t="s">
        <v>46</v>
      </c>
      <c r="B90" s="7">
        <v>6</v>
      </c>
      <c r="C90" s="7">
        <v>2</v>
      </c>
      <c r="D90" s="7">
        <v>2</v>
      </c>
      <c r="E90" s="5">
        <v>2</v>
      </c>
      <c r="F90" s="13">
        <f t="shared" si="53"/>
        <v>33.333333333333329</v>
      </c>
      <c r="G90" s="13">
        <f t="shared" si="54"/>
        <v>33.333333333333329</v>
      </c>
      <c r="H90" s="13">
        <f t="shared" si="55"/>
        <v>33.333333333333329</v>
      </c>
    </row>
    <row r="91" spans="1:8" x14ac:dyDescent="0.25">
      <c r="A91" s="6" t="s">
        <v>47</v>
      </c>
      <c r="B91" s="7">
        <v>1</v>
      </c>
      <c r="C91" s="7"/>
      <c r="D91" s="7"/>
      <c r="E91" s="5"/>
      <c r="F91" s="13">
        <f t="shared" si="53"/>
        <v>0</v>
      </c>
      <c r="G91" s="13">
        <f t="shared" si="54"/>
        <v>0</v>
      </c>
      <c r="H91" s="13">
        <f t="shared" si="55"/>
        <v>0</v>
      </c>
    </row>
    <row r="92" spans="1:8" x14ac:dyDescent="0.25">
      <c r="A92" s="6" t="s">
        <v>48</v>
      </c>
      <c r="B92" s="7">
        <v>5</v>
      </c>
      <c r="C92" s="7">
        <v>1</v>
      </c>
      <c r="D92" s="7">
        <v>2</v>
      </c>
      <c r="E92" s="5">
        <v>3</v>
      </c>
      <c r="F92" s="13">
        <f t="shared" si="53"/>
        <v>20</v>
      </c>
      <c r="G92" s="13">
        <f t="shared" si="54"/>
        <v>40</v>
      </c>
      <c r="H92" s="13">
        <f t="shared" si="55"/>
        <v>60</v>
      </c>
    </row>
    <row r="93" spans="1:8" x14ac:dyDescent="0.25">
      <c r="A93" s="8" t="s">
        <v>17</v>
      </c>
      <c r="B93" s="7">
        <v>126</v>
      </c>
      <c r="C93" s="7">
        <v>29</v>
      </c>
      <c r="D93" s="7">
        <v>53</v>
      </c>
      <c r="E93" s="5">
        <v>68</v>
      </c>
      <c r="F93" s="13">
        <f t="shared" si="53"/>
        <v>23.015873015873016</v>
      </c>
      <c r="G93" s="13">
        <f t="shared" si="54"/>
        <v>42.063492063492063</v>
      </c>
      <c r="H93" s="13">
        <f t="shared" si="55"/>
        <v>53.968253968253968</v>
      </c>
    </row>
    <row r="94" spans="1:8" x14ac:dyDescent="0.25">
      <c r="A94" s="6" t="s">
        <v>50</v>
      </c>
      <c r="B94" s="7">
        <v>124</v>
      </c>
      <c r="C94" s="7">
        <v>29</v>
      </c>
      <c r="D94" s="7">
        <v>51</v>
      </c>
      <c r="E94" s="5">
        <v>66</v>
      </c>
      <c r="F94" s="13">
        <f t="shared" si="53"/>
        <v>23.387096774193548</v>
      </c>
      <c r="G94" s="13">
        <f t="shared" si="54"/>
        <v>41.12903225806452</v>
      </c>
      <c r="H94" s="13">
        <f t="shared" si="55"/>
        <v>53.225806451612897</v>
      </c>
    </row>
    <row r="95" spans="1:8" ht="15" customHeight="1" x14ac:dyDescent="0.25">
      <c r="A95" s="6" t="s">
        <v>121</v>
      </c>
      <c r="B95" s="7">
        <v>2</v>
      </c>
      <c r="C95" s="7"/>
      <c r="D95" s="7">
        <v>2</v>
      </c>
      <c r="E95" s="5">
        <v>2</v>
      </c>
      <c r="F95" s="13">
        <f t="shared" si="53"/>
        <v>0</v>
      </c>
      <c r="G95" s="13">
        <f t="shared" si="54"/>
        <v>100</v>
      </c>
      <c r="H95" s="13">
        <f t="shared" si="55"/>
        <v>100</v>
      </c>
    </row>
    <row r="96" spans="1:8" x14ac:dyDescent="0.25">
      <c r="A96" s="8" t="s">
        <v>64</v>
      </c>
      <c r="B96" s="7">
        <v>83</v>
      </c>
      <c r="C96" s="7">
        <v>18</v>
      </c>
      <c r="D96" s="7">
        <v>31</v>
      </c>
      <c r="E96" s="5">
        <v>36</v>
      </c>
      <c r="F96" s="13">
        <f t="shared" si="53"/>
        <v>21.686746987951807</v>
      </c>
      <c r="G96" s="13">
        <f t="shared" si="54"/>
        <v>37.349397590361441</v>
      </c>
      <c r="H96" s="13">
        <f t="shared" si="55"/>
        <v>43.373493975903614</v>
      </c>
    </row>
    <row r="97" spans="1:8" x14ac:dyDescent="0.25">
      <c r="A97" s="6" t="s">
        <v>101</v>
      </c>
      <c r="B97" s="7">
        <v>10</v>
      </c>
      <c r="C97" s="7">
        <v>1</v>
      </c>
      <c r="D97" s="7">
        <v>1</v>
      </c>
      <c r="E97" s="5">
        <v>1</v>
      </c>
      <c r="F97" s="13">
        <f t="shared" ref="F97:F112" si="56">(C97/B97)*100</f>
        <v>10</v>
      </c>
      <c r="G97" s="13">
        <f t="shared" ref="G97:G112" si="57">(D97/B97)*100</f>
        <v>10</v>
      </c>
      <c r="H97" s="13">
        <f t="shared" ref="H97:H112" si="58">(E97/B97)*100</f>
        <v>10</v>
      </c>
    </row>
    <row r="98" spans="1:8" x14ac:dyDescent="0.25">
      <c r="A98" s="6" t="s">
        <v>51</v>
      </c>
      <c r="B98" s="7">
        <v>73</v>
      </c>
      <c r="C98" s="7">
        <v>17</v>
      </c>
      <c r="D98" s="7">
        <v>30</v>
      </c>
      <c r="E98" s="5">
        <v>35</v>
      </c>
      <c r="F98" s="13">
        <f t="shared" si="56"/>
        <v>23.287671232876711</v>
      </c>
      <c r="G98" s="13">
        <f t="shared" si="57"/>
        <v>41.095890410958901</v>
      </c>
      <c r="H98" s="13">
        <f t="shared" si="58"/>
        <v>47.945205479452049</v>
      </c>
    </row>
    <row r="99" spans="1:8" x14ac:dyDescent="0.25">
      <c r="A99" s="8" t="s">
        <v>22</v>
      </c>
      <c r="B99" s="7">
        <v>170</v>
      </c>
      <c r="C99" s="7">
        <v>17</v>
      </c>
      <c r="D99" s="7">
        <v>60</v>
      </c>
      <c r="E99" s="5">
        <v>73</v>
      </c>
      <c r="F99" s="13">
        <f t="shared" si="56"/>
        <v>10</v>
      </c>
      <c r="G99" s="13">
        <f t="shared" si="57"/>
        <v>35.294117647058826</v>
      </c>
      <c r="H99" s="13">
        <f t="shared" si="58"/>
        <v>42.941176470588232</v>
      </c>
    </row>
    <row r="100" spans="1:8" x14ac:dyDescent="0.25">
      <c r="A100" s="6" t="s">
        <v>52</v>
      </c>
      <c r="B100" s="7">
        <v>58</v>
      </c>
      <c r="C100" s="7">
        <v>1</v>
      </c>
      <c r="D100" s="7">
        <v>12</v>
      </c>
      <c r="E100" s="5">
        <v>18</v>
      </c>
      <c r="F100" s="13">
        <f t="shared" si="56"/>
        <v>1.7241379310344827</v>
      </c>
      <c r="G100" s="13">
        <f t="shared" si="57"/>
        <v>20.689655172413794</v>
      </c>
      <c r="H100" s="13">
        <f t="shared" si="58"/>
        <v>31.03448275862069</v>
      </c>
    </row>
    <row r="101" spans="1:8" ht="15" customHeight="1" x14ac:dyDescent="0.25">
      <c r="A101" s="6" t="s">
        <v>53</v>
      </c>
      <c r="B101" s="7">
        <v>21</v>
      </c>
      <c r="C101" s="7">
        <v>2</v>
      </c>
      <c r="D101" s="7">
        <v>5</v>
      </c>
      <c r="E101" s="5">
        <v>9</v>
      </c>
      <c r="F101" s="13">
        <f t="shared" si="56"/>
        <v>9.5238095238095237</v>
      </c>
      <c r="G101" s="13">
        <f t="shared" si="57"/>
        <v>23.809523809523807</v>
      </c>
      <c r="H101" s="13">
        <f t="shared" si="58"/>
        <v>42.857142857142854</v>
      </c>
    </row>
    <row r="102" spans="1:8" x14ac:dyDescent="0.25">
      <c r="A102" s="6" t="s">
        <v>54</v>
      </c>
      <c r="B102" s="7">
        <v>5</v>
      </c>
      <c r="C102" s="7">
        <v>2</v>
      </c>
      <c r="D102" s="7">
        <v>4</v>
      </c>
      <c r="E102" s="5">
        <v>4</v>
      </c>
      <c r="F102" s="13">
        <f t="shared" si="56"/>
        <v>40</v>
      </c>
      <c r="G102" s="13">
        <f t="shared" si="57"/>
        <v>80</v>
      </c>
      <c r="H102" s="13">
        <f t="shared" si="58"/>
        <v>80</v>
      </c>
    </row>
    <row r="103" spans="1:8" x14ac:dyDescent="0.25">
      <c r="A103" s="6" t="s">
        <v>55</v>
      </c>
      <c r="B103" s="7">
        <v>0</v>
      </c>
      <c r="C103" s="7"/>
      <c r="D103" s="7"/>
      <c r="E103" s="5"/>
      <c r="F103" s="13"/>
      <c r="G103" s="13"/>
      <c r="H103" s="13"/>
    </row>
    <row r="104" spans="1:8" x14ac:dyDescent="0.25">
      <c r="A104" s="6" t="s">
        <v>56</v>
      </c>
      <c r="B104" s="7">
        <v>12</v>
      </c>
      <c r="C104" s="7"/>
      <c r="D104" s="7">
        <v>3</v>
      </c>
      <c r="E104" s="5">
        <v>4</v>
      </c>
      <c r="F104" s="13">
        <f t="shared" si="56"/>
        <v>0</v>
      </c>
      <c r="G104" s="13">
        <f t="shared" si="57"/>
        <v>25</v>
      </c>
      <c r="H104" s="13">
        <f t="shared" si="58"/>
        <v>33.333333333333329</v>
      </c>
    </row>
    <row r="105" spans="1:8" x14ac:dyDescent="0.25">
      <c r="A105" s="6" t="s">
        <v>57</v>
      </c>
      <c r="B105" s="7">
        <v>0</v>
      </c>
      <c r="C105" s="7"/>
      <c r="D105" s="7"/>
      <c r="E105" s="5"/>
      <c r="F105" s="13"/>
      <c r="G105" s="13"/>
      <c r="H105" s="13"/>
    </row>
    <row r="106" spans="1:8" x14ac:dyDescent="0.25">
      <c r="A106" s="6" t="s">
        <v>58</v>
      </c>
      <c r="B106" s="7">
        <v>24</v>
      </c>
      <c r="C106" s="7">
        <v>5</v>
      </c>
      <c r="D106" s="7">
        <v>12</v>
      </c>
      <c r="E106" s="5">
        <v>12</v>
      </c>
      <c r="F106" s="13">
        <f t="shared" si="56"/>
        <v>20.833333333333336</v>
      </c>
      <c r="G106" s="13">
        <f t="shared" si="57"/>
        <v>50</v>
      </c>
      <c r="H106" s="13">
        <f t="shared" si="58"/>
        <v>50</v>
      </c>
    </row>
    <row r="107" spans="1:8" x14ac:dyDescent="0.25">
      <c r="A107" s="6" t="s">
        <v>59</v>
      </c>
      <c r="B107" s="7">
        <v>3</v>
      </c>
      <c r="C107" s="7"/>
      <c r="D107" s="7">
        <v>2</v>
      </c>
      <c r="E107" s="5">
        <v>3</v>
      </c>
      <c r="F107" s="13">
        <f t="shared" si="56"/>
        <v>0</v>
      </c>
      <c r="G107" s="13">
        <f t="shared" si="57"/>
        <v>66.666666666666657</v>
      </c>
      <c r="H107" s="13">
        <f t="shared" si="58"/>
        <v>100</v>
      </c>
    </row>
    <row r="108" spans="1:8" s="9" customFormat="1" ht="15" customHeight="1" x14ac:dyDescent="0.25">
      <c r="A108" s="6" t="s">
        <v>60</v>
      </c>
      <c r="B108" s="7">
        <v>2</v>
      </c>
      <c r="C108" s="7"/>
      <c r="D108" s="7"/>
      <c r="E108" s="5"/>
      <c r="F108" s="13">
        <f t="shared" si="56"/>
        <v>0</v>
      </c>
      <c r="G108" s="13">
        <f t="shared" si="57"/>
        <v>0</v>
      </c>
      <c r="H108" s="13">
        <f t="shared" si="58"/>
        <v>0</v>
      </c>
    </row>
    <row r="109" spans="1:8" s="9" customFormat="1" ht="15" customHeight="1" x14ac:dyDescent="0.25">
      <c r="A109" s="6" t="s">
        <v>61</v>
      </c>
      <c r="B109" s="7">
        <v>45</v>
      </c>
      <c r="C109" s="7">
        <v>7</v>
      </c>
      <c r="D109" s="7">
        <v>22</v>
      </c>
      <c r="E109" s="5">
        <v>23</v>
      </c>
      <c r="F109" s="13">
        <f t="shared" si="56"/>
        <v>15.555555555555555</v>
      </c>
      <c r="G109" s="13">
        <f t="shared" si="57"/>
        <v>48.888888888888886</v>
      </c>
      <c r="H109" s="13">
        <f t="shared" si="58"/>
        <v>51.111111111111107</v>
      </c>
    </row>
    <row r="110" spans="1:8" x14ac:dyDescent="0.25">
      <c r="A110" s="8" t="s">
        <v>27</v>
      </c>
      <c r="B110" s="7">
        <v>264</v>
      </c>
      <c r="C110" s="7">
        <v>39</v>
      </c>
      <c r="D110" s="7">
        <v>92</v>
      </c>
      <c r="E110" s="5">
        <v>117</v>
      </c>
      <c r="F110" s="13">
        <f t="shared" si="56"/>
        <v>14.772727272727273</v>
      </c>
      <c r="G110" s="13">
        <f t="shared" si="57"/>
        <v>34.848484848484851</v>
      </c>
      <c r="H110" s="13">
        <f t="shared" si="58"/>
        <v>44.31818181818182</v>
      </c>
    </row>
    <row r="111" spans="1:8" s="9" customFormat="1" ht="15" customHeight="1" x14ac:dyDescent="0.25">
      <c r="A111" s="6" t="s">
        <v>118</v>
      </c>
      <c r="B111" s="7">
        <v>85</v>
      </c>
      <c r="C111" s="7">
        <v>11</v>
      </c>
      <c r="D111" s="7">
        <v>24</v>
      </c>
      <c r="E111" s="5">
        <v>35</v>
      </c>
      <c r="F111" s="13">
        <f>(C111/B111)*100</f>
        <v>12.941176470588237</v>
      </c>
      <c r="G111" s="13">
        <f>(D111/B111)*100</f>
        <v>28.235294117647058</v>
      </c>
      <c r="H111" s="13">
        <f>(E111/B111)*100</f>
        <v>41.17647058823529</v>
      </c>
    </row>
    <row r="112" spans="1:8" x14ac:dyDescent="0.25">
      <c r="A112" s="6" t="s">
        <v>62</v>
      </c>
      <c r="B112" s="7">
        <v>179</v>
      </c>
      <c r="C112" s="7">
        <v>28</v>
      </c>
      <c r="D112" s="7">
        <v>68</v>
      </c>
      <c r="E112" s="5">
        <v>82</v>
      </c>
      <c r="F112" s="13">
        <f t="shared" si="56"/>
        <v>15.64245810055866</v>
      </c>
      <c r="G112" s="13">
        <f t="shared" si="57"/>
        <v>37.988826815642454</v>
      </c>
      <c r="H112" s="13">
        <f t="shared" si="58"/>
        <v>45.81005586592179</v>
      </c>
    </row>
    <row r="113" spans="1:8" x14ac:dyDescent="0.25">
      <c r="A113" s="22" t="s">
        <v>81</v>
      </c>
      <c r="B113" s="7"/>
      <c r="C113" s="7"/>
      <c r="D113" s="7"/>
      <c r="E113" s="5"/>
      <c r="F113" s="13"/>
      <c r="G113" s="13"/>
      <c r="H113" s="13"/>
    </row>
    <row r="114" spans="1:8" x14ac:dyDescent="0.25">
      <c r="A114" s="8" t="s">
        <v>85</v>
      </c>
      <c r="B114" s="7">
        <v>197</v>
      </c>
      <c r="C114" s="7">
        <v>47</v>
      </c>
      <c r="D114" s="7">
        <v>92</v>
      </c>
      <c r="E114" s="5">
        <v>106</v>
      </c>
      <c r="F114" s="13">
        <f t="shared" ref="F114:F121" si="59">(C114/B114)*100</f>
        <v>23.857868020304569</v>
      </c>
      <c r="G114" s="13">
        <f t="shared" ref="G114:G121" si="60">(D114/B114)*100</f>
        <v>46.700507614213201</v>
      </c>
      <c r="H114" s="13">
        <f t="shared" ref="H114:H121" si="61">(E114/B114)*100</f>
        <v>53.807106598984767</v>
      </c>
    </row>
    <row r="115" spans="1:8" x14ac:dyDescent="0.25">
      <c r="A115" s="8" t="s">
        <v>86</v>
      </c>
      <c r="B115" s="7">
        <v>296</v>
      </c>
      <c r="C115" s="7">
        <v>59</v>
      </c>
      <c r="D115" s="7">
        <v>116</v>
      </c>
      <c r="E115" s="5">
        <v>142</v>
      </c>
      <c r="F115" s="13">
        <f t="shared" si="59"/>
        <v>19.932432432432432</v>
      </c>
      <c r="G115" s="13">
        <f t="shared" si="60"/>
        <v>39.189189189189186</v>
      </c>
      <c r="H115" s="13">
        <f t="shared" si="61"/>
        <v>47.972972972972968</v>
      </c>
    </row>
    <row r="116" spans="1:8" x14ac:dyDescent="0.25">
      <c r="A116" s="8" t="s">
        <v>87</v>
      </c>
      <c r="B116" s="7">
        <v>303</v>
      </c>
      <c r="C116" s="7">
        <v>34</v>
      </c>
      <c r="D116" s="7">
        <v>113</v>
      </c>
      <c r="E116" s="5">
        <v>141</v>
      </c>
      <c r="F116" s="13">
        <f t="shared" si="59"/>
        <v>11.221122112211221</v>
      </c>
      <c r="G116" s="13">
        <f t="shared" si="60"/>
        <v>37.293729372937293</v>
      </c>
      <c r="H116" s="13">
        <f t="shared" si="61"/>
        <v>46.534653465346537</v>
      </c>
    </row>
    <row r="117" spans="1:8" x14ac:dyDescent="0.25">
      <c r="A117" s="8" t="s">
        <v>82</v>
      </c>
      <c r="B117" s="7">
        <v>50</v>
      </c>
      <c r="C117" s="7">
        <v>8</v>
      </c>
      <c r="D117" s="7">
        <v>16</v>
      </c>
      <c r="E117" s="5">
        <v>23</v>
      </c>
      <c r="F117" s="13">
        <f t="shared" si="59"/>
        <v>16</v>
      </c>
      <c r="G117" s="13">
        <f t="shared" si="60"/>
        <v>32</v>
      </c>
      <c r="H117" s="13">
        <f t="shared" si="61"/>
        <v>46</v>
      </c>
    </row>
    <row r="118" spans="1:8" x14ac:dyDescent="0.25">
      <c r="A118" s="27" t="s">
        <v>124</v>
      </c>
      <c r="B118" s="18"/>
      <c r="C118" s="18"/>
      <c r="D118" s="18"/>
      <c r="E118" s="19"/>
      <c r="F118" s="14">
        <f>(F114-F116)</f>
        <v>12.636745908093348</v>
      </c>
      <c r="G118" s="14">
        <f t="shared" ref="G118:H118" si="62">(G114-G116)</f>
        <v>9.4067782412759087</v>
      </c>
      <c r="H118" s="14">
        <f t="shared" si="62"/>
        <v>7.2724531336382299</v>
      </c>
    </row>
    <row r="119" spans="1:8" x14ac:dyDescent="0.25">
      <c r="A119" s="22" t="s">
        <v>84</v>
      </c>
      <c r="B119" s="7"/>
      <c r="C119" s="7"/>
      <c r="D119" s="7"/>
      <c r="E119" s="5"/>
      <c r="F119" s="13"/>
      <c r="G119" s="13"/>
      <c r="H119" s="13"/>
    </row>
    <row r="120" spans="1:8" x14ac:dyDescent="0.25">
      <c r="A120" s="8" t="s">
        <v>83</v>
      </c>
      <c r="B120" s="7">
        <v>332</v>
      </c>
      <c r="C120" s="7">
        <v>52</v>
      </c>
      <c r="D120" s="7">
        <v>140</v>
      </c>
      <c r="E120" s="5">
        <v>166</v>
      </c>
      <c r="F120" s="13">
        <f t="shared" si="59"/>
        <v>15.66265060240964</v>
      </c>
      <c r="G120" s="13">
        <f t="shared" si="60"/>
        <v>42.168674698795186</v>
      </c>
      <c r="H120" s="13">
        <f t="shared" si="61"/>
        <v>50</v>
      </c>
    </row>
    <row r="121" spans="1:8" ht="15" customHeight="1" x14ac:dyDescent="0.25">
      <c r="A121" s="8" t="s">
        <v>106</v>
      </c>
      <c r="B121" s="7">
        <v>514</v>
      </c>
      <c r="C121" s="7">
        <v>96</v>
      </c>
      <c r="D121" s="7">
        <v>197</v>
      </c>
      <c r="E121" s="5">
        <v>246</v>
      </c>
      <c r="F121" s="13">
        <f t="shared" si="59"/>
        <v>18.677042801556421</v>
      </c>
      <c r="G121" s="13">
        <f t="shared" si="60"/>
        <v>38.326848249027243</v>
      </c>
      <c r="H121" s="13">
        <f t="shared" si="61"/>
        <v>47.859922178988327</v>
      </c>
    </row>
    <row r="122" spans="1:8" x14ac:dyDescent="0.25">
      <c r="A122" s="27" t="s">
        <v>125</v>
      </c>
      <c r="B122" s="18"/>
      <c r="C122" s="18"/>
      <c r="D122" s="18"/>
      <c r="E122" s="19"/>
      <c r="F122" s="14">
        <f>(F121-F120)</f>
        <v>3.0143921991467817</v>
      </c>
      <c r="G122" s="14">
        <f>(G121-G120)</f>
        <v>-3.8418264497679431</v>
      </c>
      <c r="H122" s="14">
        <f>(H121-H120)</f>
        <v>-2.1400778210116727</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2006 Entering Cohort</oddHeader>
    <oddFooter>&amp;C&amp;F, &amp;P / &amp;N</oddFooter>
  </headerFooter>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2"/>
  <sheetViews>
    <sheetView topLeftCell="A2" zoomScaleNormal="100" zoomScalePageLayoutView="85" workbookViewId="0">
      <pane ySplit="1" topLeftCell="A3" activePane="bottomLeft" state="frozen"/>
      <selection activeCell="A2" sqref="A2"/>
      <selection pane="bottomLeft"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s="2" customFormat="1" hidden="1" x14ac:dyDescent="0.25">
      <c r="A1" s="1" t="s">
        <v>69</v>
      </c>
      <c r="F1" s="15"/>
      <c r="G1" s="15"/>
      <c r="H1" s="15"/>
    </row>
    <row r="2" spans="1:8" ht="66" customHeight="1" x14ac:dyDescent="0.25">
      <c r="A2" s="3"/>
      <c r="B2" s="3" t="s">
        <v>63</v>
      </c>
      <c r="C2" s="3" t="s">
        <v>0</v>
      </c>
      <c r="D2" s="3" t="s">
        <v>1</v>
      </c>
      <c r="E2" s="3" t="s">
        <v>2</v>
      </c>
      <c r="F2" s="12" t="s">
        <v>3</v>
      </c>
      <c r="G2" s="12" t="s">
        <v>4</v>
      </c>
      <c r="H2" s="12" t="s">
        <v>5</v>
      </c>
    </row>
    <row r="3" spans="1:8" x14ac:dyDescent="0.25">
      <c r="A3" s="22" t="s">
        <v>89</v>
      </c>
      <c r="B3" s="7">
        <v>910</v>
      </c>
      <c r="C3" s="7">
        <v>166</v>
      </c>
      <c r="D3" s="7">
        <v>369</v>
      </c>
      <c r="E3" s="5">
        <v>474</v>
      </c>
      <c r="F3" s="13">
        <f t="shared" ref="F3" si="0">(C3/B3)*100</f>
        <v>18.241758241758241</v>
      </c>
      <c r="G3" s="13">
        <f t="shared" ref="G3" si="1">(D3/B3)*100</f>
        <v>40.549450549450547</v>
      </c>
      <c r="H3" s="13">
        <f t="shared" ref="H3" si="2">(E3/B3)*100</f>
        <v>52.087912087912095</v>
      </c>
    </row>
    <row r="4" spans="1:8" x14ac:dyDescent="0.25">
      <c r="A4" s="8" t="s">
        <v>92</v>
      </c>
      <c r="B4" s="7">
        <v>12</v>
      </c>
      <c r="C4" s="7">
        <v>2</v>
      </c>
      <c r="D4" s="7">
        <v>2</v>
      </c>
      <c r="E4" s="5">
        <v>3</v>
      </c>
      <c r="F4" s="13">
        <f t="shared" ref="F4:F13" si="3">(C4/B4)*100</f>
        <v>16.666666666666664</v>
      </c>
      <c r="G4" s="13">
        <f t="shared" ref="G4:G13" si="4">(D4/B4)*100</f>
        <v>16.666666666666664</v>
      </c>
      <c r="H4" s="13">
        <f t="shared" ref="H4:H13" si="5">(E4/B4)*100</f>
        <v>25</v>
      </c>
    </row>
    <row r="5" spans="1:8" x14ac:dyDescent="0.25">
      <c r="A5" s="8" t="s">
        <v>88</v>
      </c>
      <c r="B5" s="7">
        <v>325</v>
      </c>
      <c r="C5" s="7">
        <v>50</v>
      </c>
      <c r="D5" s="7">
        <v>126</v>
      </c>
      <c r="E5" s="5">
        <v>170</v>
      </c>
      <c r="F5" s="13">
        <f t="shared" si="3"/>
        <v>15.384615384615385</v>
      </c>
      <c r="G5" s="13">
        <f t="shared" si="4"/>
        <v>38.769230769230766</v>
      </c>
      <c r="H5" s="13">
        <f t="shared" si="5"/>
        <v>52.307692307692314</v>
      </c>
    </row>
    <row r="6" spans="1:8" x14ac:dyDescent="0.25">
      <c r="A6" s="8" t="s">
        <v>93</v>
      </c>
      <c r="B6" s="7">
        <v>7</v>
      </c>
      <c r="C6" s="7">
        <v>2</v>
      </c>
      <c r="D6" s="7">
        <v>4</v>
      </c>
      <c r="E6" s="5">
        <v>4</v>
      </c>
      <c r="F6" s="13">
        <f t="shared" si="3"/>
        <v>28.571428571428569</v>
      </c>
      <c r="G6" s="13">
        <f>(D6/B6)*100</f>
        <v>57.142857142857139</v>
      </c>
      <c r="H6" s="13">
        <f>(E6/B6)*100</f>
        <v>57.142857142857139</v>
      </c>
    </row>
    <row r="7" spans="1:8" x14ac:dyDescent="0.25">
      <c r="A7" s="8" t="s">
        <v>94</v>
      </c>
      <c r="B7" s="7">
        <v>106</v>
      </c>
      <c r="C7" s="7">
        <v>17</v>
      </c>
      <c r="D7" s="7">
        <v>42</v>
      </c>
      <c r="E7" s="5">
        <v>53</v>
      </c>
      <c r="F7" s="13">
        <f t="shared" si="3"/>
        <v>16.037735849056602</v>
      </c>
      <c r="G7" s="13">
        <f t="shared" si="4"/>
        <v>39.622641509433961</v>
      </c>
      <c r="H7" s="13">
        <f t="shared" si="5"/>
        <v>50</v>
      </c>
    </row>
    <row r="8" spans="1:8" x14ac:dyDescent="0.25">
      <c r="A8" s="8" t="s">
        <v>95</v>
      </c>
      <c r="B8" s="7">
        <v>29</v>
      </c>
      <c r="C8" s="7">
        <v>6</v>
      </c>
      <c r="D8" s="7">
        <v>6</v>
      </c>
      <c r="E8" s="5">
        <v>10</v>
      </c>
      <c r="F8" s="13">
        <f t="shared" si="3"/>
        <v>20.689655172413794</v>
      </c>
      <c r="G8" s="13">
        <f t="shared" si="4"/>
        <v>20.689655172413794</v>
      </c>
      <c r="H8" s="13">
        <f t="shared" si="5"/>
        <v>34.482758620689658</v>
      </c>
    </row>
    <row r="9" spans="1:8" x14ac:dyDescent="0.25">
      <c r="A9" s="28" t="s">
        <v>96</v>
      </c>
      <c r="B9" s="7">
        <v>3</v>
      </c>
      <c r="C9" s="21">
        <v>1</v>
      </c>
      <c r="D9" s="21">
        <v>1</v>
      </c>
      <c r="E9" s="16">
        <v>2</v>
      </c>
      <c r="F9" s="20">
        <f t="shared" si="3"/>
        <v>33.333333333333329</v>
      </c>
      <c r="G9" s="20">
        <f t="shared" si="4"/>
        <v>33.333333333333329</v>
      </c>
      <c r="H9" s="20">
        <f t="shared" si="5"/>
        <v>66.666666666666657</v>
      </c>
    </row>
    <row r="10" spans="1:8" x14ac:dyDescent="0.25">
      <c r="A10" s="8" t="s">
        <v>97</v>
      </c>
      <c r="B10" s="21">
        <v>347</v>
      </c>
      <c r="C10" s="7">
        <v>69</v>
      </c>
      <c r="D10" s="7">
        <v>156</v>
      </c>
      <c r="E10" s="5">
        <v>187</v>
      </c>
      <c r="F10" s="13">
        <f t="shared" si="3"/>
        <v>19.884726224783861</v>
      </c>
      <c r="G10" s="13">
        <f t="shared" si="4"/>
        <v>44.956772334293952</v>
      </c>
      <c r="H10" s="13">
        <f t="shared" si="5"/>
        <v>53.89048991354467</v>
      </c>
    </row>
    <row r="11" spans="1:8" x14ac:dyDescent="0.25">
      <c r="A11" s="28" t="s">
        <v>98</v>
      </c>
      <c r="B11" s="23"/>
      <c r="C11" s="23"/>
      <c r="D11" s="23"/>
      <c r="E11" s="24"/>
      <c r="F11" s="25"/>
      <c r="G11" s="25"/>
      <c r="H11" s="25"/>
    </row>
    <row r="12" spans="1:8" x14ac:dyDescent="0.25">
      <c r="A12" s="8" t="s">
        <v>99</v>
      </c>
      <c r="B12" s="7">
        <v>81</v>
      </c>
      <c r="C12" s="7">
        <v>19</v>
      </c>
      <c r="D12" s="7">
        <v>32</v>
      </c>
      <c r="E12" s="5">
        <v>45</v>
      </c>
      <c r="F12" s="13">
        <f t="shared" si="3"/>
        <v>23.456790123456788</v>
      </c>
      <c r="G12" s="13">
        <f t="shared" si="4"/>
        <v>39.506172839506171</v>
      </c>
      <c r="H12" s="13">
        <f t="shared" si="5"/>
        <v>55.555555555555557</v>
      </c>
    </row>
    <row r="13" spans="1:8" x14ac:dyDescent="0.25">
      <c r="A13" s="8" t="s">
        <v>90</v>
      </c>
      <c r="B13" s="7">
        <v>318</v>
      </c>
      <c r="C13" s="7">
        <v>34</v>
      </c>
      <c r="D13" s="7">
        <v>111</v>
      </c>
      <c r="E13" s="5">
        <v>147</v>
      </c>
      <c r="F13" s="13">
        <f t="shared" si="3"/>
        <v>10.691823899371069</v>
      </c>
      <c r="G13" s="13">
        <f t="shared" si="4"/>
        <v>34.905660377358487</v>
      </c>
      <c r="H13" s="13">
        <f t="shared" si="5"/>
        <v>46.226415094339622</v>
      </c>
    </row>
    <row r="14" spans="1:8" x14ac:dyDescent="0.25">
      <c r="A14" s="6" t="s">
        <v>92</v>
      </c>
      <c r="B14" s="7">
        <v>7</v>
      </c>
      <c r="C14" s="7"/>
      <c r="D14" s="7"/>
      <c r="E14" s="5"/>
      <c r="F14" s="13">
        <f t="shared" ref="F14:F19" si="6">(C14/B14)*100</f>
        <v>0</v>
      </c>
      <c r="G14" s="13">
        <f t="shared" ref="G14:G19" si="7">(D14/B14)*100</f>
        <v>0</v>
      </c>
      <c r="H14" s="13">
        <f t="shared" ref="H14:H19" si="8">(E14/B14)*100</f>
        <v>0</v>
      </c>
    </row>
    <row r="15" spans="1:8" x14ac:dyDescent="0.25">
      <c r="A15" s="6" t="s">
        <v>88</v>
      </c>
      <c r="B15" s="7">
        <v>111</v>
      </c>
      <c r="C15" s="7">
        <v>10</v>
      </c>
      <c r="D15" s="7">
        <v>40</v>
      </c>
      <c r="E15" s="5">
        <v>56</v>
      </c>
      <c r="F15" s="13">
        <f t="shared" si="6"/>
        <v>9.0090090090090094</v>
      </c>
      <c r="G15" s="13">
        <f t="shared" si="7"/>
        <v>36.036036036036037</v>
      </c>
      <c r="H15" s="13">
        <f t="shared" si="8"/>
        <v>50.450450450450447</v>
      </c>
    </row>
    <row r="16" spans="1:8" x14ac:dyDescent="0.25">
      <c r="A16" s="6" t="s">
        <v>93</v>
      </c>
      <c r="B16" s="7">
        <v>2</v>
      </c>
      <c r="C16" s="7"/>
      <c r="D16" s="7">
        <v>1</v>
      </c>
      <c r="E16" s="5">
        <v>1</v>
      </c>
      <c r="F16" s="13">
        <f t="shared" ref="F16" si="9">(C16/B16)*100</f>
        <v>0</v>
      </c>
      <c r="G16" s="13">
        <f t="shared" ref="G16" si="10">(D16/B16)*100</f>
        <v>50</v>
      </c>
      <c r="H16" s="13">
        <f t="shared" ref="H16" si="11">(E16/B16)*100</f>
        <v>50</v>
      </c>
    </row>
    <row r="17" spans="1:8" x14ac:dyDescent="0.25">
      <c r="A17" s="6" t="s">
        <v>94</v>
      </c>
      <c r="B17" s="7">
        <v>45</v>
      </c>
      <c r="C17" s="7">
        <v>6</v>
      </c>
      <c r="D17" s="7">
        <v>18</v>
      </c>
      <c r="E17" s="5">
        <v>21</v>
      </c>
      <c r="F17" s="13">
        <f t="shared" si="6"/>
        <v>13.333333333333334</v>
      </c>
      <c r="G17" s="13">
        <f t="shared" si="7"/>
        <v>40</v>
      </c>
      <c r="H17" s="13">
        <f t="shared" si="8"/>
        <v>46.666666666666664</v>
      </c>
    </row>
    <row r="18" spans="1:8" x14ac:dyDescent="0.25">
      <c r="A18" s="6" t="s">
        <v>95</v>
      </c>
      <c r="B18" s="7">
        <v>12</v>
      </c>
      <c r="C18" s="7"/>
      <c r="D18" s="7"/>
      <c r="E18" s="5">
        <v>2</v>
      </c>
      <c r="F18" s="13">
        <f t="shared" si="6"/>
        <v>0</v>
      </c>
      <c r="G18" s="13">
        <f t="shared" si="7"/>
        <v>0</v>
      </c>
      <c r="H18" s="13">
        <f t="shared" si="8"/>
        <v>16.666666666666664</v>
      </c>
    </row>
    <row r="19" spans="1:8" x14ac:dyDescent="0.25">
      <c r="A19" s="29" t="s">
        <v>96</v>
      </c>
      <c r="B19" s="21">
        <v>1</v>
      </c>
      <c r="C19" s="21"/>
      <c r="D19" s="21"/>
      <c r="E19" s="16">
        <v>1</v>
      </c>
      <c r="F19" s="13">
        <f t="shared" si="6"/>
        <v>0</v>
      </c>
      <c r="G19" s="13">
        <f t="shared" si="7"/>
        <v>0</v>
      </c>
      <c r="H19" s="13">
        <f t="shared" si="8"/>
        <v>100</v>
      </c>
    </row>
    <row r="20" spans="1:8" x14ac:dyDescent="0.25">
      <c r="A20" s="6" t="s">
        <v>97</v>
      </c>
      <c r="B20" s="7">
        <v>113</v>
      </c>
      <c r="C20" s="7">
        <v>15</v>
      </c>
      <c r="D20" s="7">
        <v>46</v>
      </c>
      <c r="E20" s="5">
        <v>53</v>
      </c>
      <c r="F20" s="13">
        <f>(C20/B20)*100</f>
        <v>13.274336283185843</v>
      </c>
      <c r="G20" s="13">
        <f>(D20/B20)*100</f>
        <v>40.707964601769916</v>
      </c>
      <c r="H20" s="13">
        <f>(E20/B20)*100</f>
        <v>46.902654867256636</v>
      </c>
    </row>
    <row r="21" spans="1:8" x14ac:dyDescent="0.25">
      <c r="A21" s="29" t="s">
        <v>98</v>
      </c>
      <c r="B21" s="23"/>
      <c r="C21" s="23"/>
      <c r="D21" s="23"/>
      <c r="E21" s="24"/>
      <c r="F21" s="25"/>
      <c r="G21" s="25"/>
      <c r="H21" s="25"/>
    </row>
    <row r="22" spans="1:8" x14ac:dyDescent="0.25">
      <c r="A22" s="6" t="s">
        <v>99</v>
      </c>
      <c r="B22" s="7">
        <v>27</v>
      </c>
      <c r="C22" s="7">
        <v>3</v>
      </c>
      <c r="D22" s="7">
        <v>6</v>
      </c>
      <c r="E22" s="5">
        <v>13</v>
      </c>
      <c r="F22" s="13">
        <f>(C22/B22)*100</f>
        <v>11.111111111111111</v>
      </c>
      <c r="G22" s="13">
        <f>(D22/B22)*100</f>
        <v>22.222222222222221</v>
      </c>
      <c r="H22" s="13">
        <f>(E22/B22)*100</f>
        <v>48.148148148148145</v>
      </c>
    </row>
    <row r="23" spans="1:8" x14ac:dyDescent="0.25">
      <c r="A23" s="17" t="s">
        <v>91</v>
      </c>
      <c r="B23" s="7">
        <v>592</v>
      </c>
      <c r="C23" s="7">
        <v>132</v>
      </c>
      <c r="D23" s="7">
        <v>258</v>
      </c>
      <c r="E23" s="5">
        <v>327</v>
      </c>
      <c r="F23" s="13">
        <f>(C23/B23)*100</f>
        <v>22.297297297297298</v>
      </c>
      <c r="G23" s="13">
        <f t="shared" ref="G23" si="12">(D23/B23)*100</f>
        <v>43.581081081081081</v>
      </c>
      <c r="H23" s="13">
        <f t="shared" ref="H23" si="13">(E23/B23)*100</f>
        <v>55.236486486486491</v>
      </c>
    </row>
    <row r="24" spans="1:8" x14ac:dyDescent="0.25">
      <c r="A24" s="26" t="s">
        <v>92</v>
      </c>
      <c r="B24" s="7">
        <v>5</v>
      </c>
      <c r="C24" s="7">
        <v>2</v>
      </c>
      <c r="D24" s="7">
        <v>2</v>
      </c>
      <c r="E24" s="5">
        <v>3</v>
      </c>
      <c r="F24" s="13">
        <f>(C24/B24)*100</f>
        <v>40</v>
      </c>
      <c r="G24" s="13">
        <f t="shared" ref="G24:G37" si="14">(D24/B24)*100</f>
        <v>40</v>
      </c>
      <c r="H24" s="13">
        <f t="shared" ref="H24:H37" si="15">(E24/B24)*100</f>
        <v>60</v>
      </c>
    </row>
    <row r="25" spans="1:8" x14ac:dyDescent="0.25">
      <c r="A25" s="26" t="s">
        <v>88</v>
      </c>
      <c r="B25" s="7">
        <v>214</v>
      </c>
      <c r="C25" s="7">
        <v>40</v>
      </c>
      <c r="D25" s="7">
        <v>86</v>
      </c>
      <c r="E25" s="5">
        <v>114</v>
      </c>
      <c r="F25" s="13">
        <f t="shared" ref="F25:F30" si="16">(C25/B25)*100</f>
        <v>18.691588785046729</v>
      </c>
      <c r="G25" s="13">
        <f t="shared" si="14"/>
        <v>40.186915887850468</v>
      </c>
      <c r="H25" s="13">
        <f t="shared" si="15"/>
        <v>53.271028037383175</v>
      </c>
    </row>
    <row r="26" spans="1:8" x14ac:dyDescent="0.25">
      <c r="A26" s="26" t="s">
        <v>93</v>
      </c>
      <c r="B26" s="5">
        <v>5</v>
      </c>
      <c r="C26" s="5">
        <v>2</v>
      </c>
      <c r="D26" s="7">
        <v>3</v>
      </c>
      <c r="E26" s="5">
        <v>3</v>
      </c>
      <c r="F26" s="13">
        <f t="shared" si="16"/>
        <v>40</v>
      </c>
      <c r="G26" s="13">
        <f t="shared" si="14"/>
        <v>60</v>
      </c>
      <c r="H26" s="13">
        <f t="shared" si="15"/>
        <v>60</v>
      </c>
    </row>
    <row r="27" spans="1:8" x14ac:dyDescent="0.25">
      <c r="A27" s="26" t="s">
        <v>94</v>
      </c>
      <c r="B27" s="7">
        <v>61</v>
      </c>
      <c r="C27" s="7">
        <v>11</v>
      </c>
      <c r="D27" s="7">
        <v>24</v>
      </c>
      <c r="E27" s="5">
        <v>32</v>
      </c>
      <c r="F27" s="13">
        <f t="shared" si="16"/>
        <v>18.032786885245901</v>
      </c>
      <c r="G27" s="13">
        <f t="shared" si="14"/>
        <v>39.344262295081968</v>
      </c>
      <c r="H27" s="13">
        <f t="shared" si="15"/>
        <v>52.459016393442624</v>
      </c>
    </row>
    <row r="28" spans="1:8" x14ac:dyDescent="0.25">
      <c r="A28" s="6" t="s">
        <v>95</v>
      </c>
      <c r="B28" s="7">
        <v>17</v>
      </c>
      <c r="C28" s="7">
        <v>6</v>
      </c>
      <c r="D28" s="7">
        <v>6</v>
      </c>
      <c r="E28" s="5">
        <v>8</v>
      </c>
      <c r="F28" s="13">
        <f t="shared" si="16"/>
        <v>35.294117647058826</v>
      </c>
      <c r="G28" s="13">
        <f t="shared" si="14"/>
        <v>35.294117647058826</v>
      </c>
      <c r="H28" s="13">
        <f t="shared" si="15"/>
        <v>47.058823529411761</v>
      </c>
    </row>
    <row r="29" spans="1:8" x14ac:dyDescent="0.25">
      <c r="A29" s="29" t="s">
        <v>96</v>
      </c>
      <c r="B29" s="21">
        <v>2</v>
      </c>
      <c r="C29" s="21">
        <v>1</v>
      </c>
      <c r="D29" s="21">
        <v>1</v>
      </c>
      <c r="E29" s="16">
        <v>1</v>
      </c>
      <c r="F29" s="13">
        <f t="shared" si="16"/>
        <v>50</v>
      </c>
      <c r="G29" s="13">
        <f t="shared" si="14"/>
        <v>50</v>
      </c>
      <c r="H29" s="13">
        <f t="shared" si="15"/>
        <v>50</v>
      </c>
    </row>
    <row r="30" spans="1:8" x14ac:dyDescent="0.25">
      <c r="A30" s="6" t="s">
        <v>97</v>
      </c>
      <c r="B30" s="7">
        <v>234</v>
      </c>
      <c r="C30" s="7">
        <v>54</v>
      </c>
      <c r="D30" s="7">
        <v>110</v>
      </c>
      <c r="E30" s="5">
        <v>134</v>
      </c>
      <c r="F30" s="13">
        <f t="shared" si="16"/>
        <v>23.076923076923077</v>
      </c>
      <c r="G30" s="13">
        <f t="shared" si="14"/>
        <v>47.008547008547005</v>
      </c>
      <c r="H30" s="13">
        <f t="shared" si="15"/>
        <v>57.26495726495726</v>
      </c>
    </row>
    <row r="31" spans="1:8" x14ac:dyDescent="0.25">
      <c r="A31" s="29" t="s">
        <v>98</v>
      </c>
      <c r="B31" s="23"/>
      <c r="C31" s="23"/>
      <c r="D31" s="23"/>
      <c r="E31" s="24"/>
      <c r="F31" s="25"/>
      <c r="G31" s="25"/>
      <c r="H31" s="25"/>
    </row>
    <row r="32" spans="1:8" x14ac:dyDescent="0.25">
      <c r="A32" s="6" t="s">
        <v>99</v>
      </c>
      <c r="B32" s="7">
        <v>54</v>
      </c>
      <c r="C32" s="7">
        <v>16</v>
      </c>
      <c r="D32" s="7">
        <v>26</v>
      </c>
      <c r="E32" s="5">
        <v>32</v>
      </c>
      <c r="F32" s="13">
        <f>(C32/B32)*100</f>
        <v>29.629629629629626</v>
      </c>
      <c r="G32" s="13">
        <f t="shared" si="14"/>
        <v>48.148148148148145</v>
      </c>
      <c r="H32" s="13">
        <f t="shared" si="15"/>
        <v>59.259259259259252</v>
      </c>
    </row>
    <row r="33" spans="1:8" x14ac:dyDescent="0.25">
      <c r="A33" s="8" t="s">
        <v>6</v>
      </c>
      <c r="B33" s="7">
        <v>361</v>
      </c>
      <c r="C33" s="7">
        <v>58</v>
      </c>
      <c r="D33" s="7">
        <v>136</v>
      </c>
      <c r="E33" s="5">
        <v>184</v>
      </c>
      <c r="F33" s="13">
        <f t="shared" ref="F33:F37" si="17">(C33/B33)*100</f>
        <v>16.066481994459831</v>
      </c>
      <c r="G33" s="13">
        <f t="shared" si="14"/>
        <v>37.67313019390582</v>
      </c>
      <c r="H33" s="13">
        <f t="shared" si="15"/>
        <v>50.96952908587258</v>
      </c>
    </row>
    <row r="34" spans="1:8" x14ac:dyDescent="0.25">
      <c r="A34" s="6" t="s">
        <v>7</v>
      </c>
      <c r="B34" s="7">
        <v>125</v>
      </c>
      <c r="C34" s="7">
        <v>10</v>
      </c>
      <c r="D34" s="7">
        <v>41</v>
      </c>
      <c r="E34" s="5">
        <v>59</v>
      </c>
      <c r="F34" s="13">
        <f t="shared" si="17"/>
        <v>8</v>
      </c>
      <c r="G34" s="13">
        <f t="shared" si="14"/>
        <v>32.800000000000004</v>
      </c>
      <c r="H34" s="13">
        <f t="shared" si="15"/>
        <v>47.199999999999996</v>
      </c>
    </row>
    <row r="35" spans="1:8" x14ac:dyDescent="0.25">
      <c r="A35" s="6" t="s">
        <v>8</v>
      </c>
      <c r="B35" s="7">
        <v>236</v>
      </c>
      <c r="C35" s="7">
        <v>48</v>
      </c>
      <c r="D35" s="7">
        <v>95</v>
      </c>
      <c r="E35" s="5">
        <v>125</v>
      </c>
      <c r="F35" s="13">
        <f t="shared" si="17"/>
        <v>20.33898305084746</v>
      </c>
      <c r="G35" s="13">
        <f t="shared" si="14"/>
        <v>40.254237288135592</v>
      </c>
      <c r="H35" s="13">
        <f t="shared" si="15"/>
        <v>52.96610169491526</v>
      </c>
    </row>
    <row r="36" spans="1:8" x14ac:dyDescent="0.25">
      <c r="A36" s="8" t="s">
        <v>9</v>
      </c>
      <c r="B36" s="7">
        <v>549</v>
      </c>
      <c r="C36" s="7">
        <v>108</v>
      </c>
      <c r="D36" s="7">
        <v>233</v>
      </c>
      <c r="E36" s="5">
        <v>290</v>
      </c>
      <c r="F36" s="13">
        <f t="shared" si="17"/>
        <v>19.672131147540984</v>
      </c>
      <c r="G36" s="13">
        <f t="shared" si="14"/>
        <v>42.440801457194901</v>
      </c>
      <c r="H36" s="13">
        <f t="shared" si="15"/>
        <v>52.823315118397083</v>
      </c>
    </row>
    <row r="37" spans="1:8" x14ac:dyDescent="0.25">
      <c r="A37" s="6" t="s">
        <v>10</v>
      </c>
      <c r="B37" s="7">
        <v>193</v>
      </c>
      <c r="C37" s="7">
        <v>24</v>
      </c>
      <c r="D37" s="7">
        <v>70</v>
      </c>
      <c r="E37" s="5">
        <v>88</v>
      </c>
      <c r="F37" s="13">
        <f t="shared" si="17"/>
        <v>12.435233160621761</v>
      </c>
      <c r="G37" s="13">
        <f t="shared" si="14"/>
        <v>36.269430051813472</v>
      </c>
      <c r="H37" s="13">
        <f t="shared" si="15"/>
        <v>45.595854922279791</v>
      </c>
    </row>
    <row r="38" spans="1:8" x14ac:dyDescent="0.25">
      <c r="A38" s="6" t="s">
        <v>11</v>
      </c>
      <c r="B38" s="7">
        <v>356</v>
      </c>
      <c r="C38" s="7">
        <v>84</v>
      </c>
      <c r="D38" s="7">
        <v>163</v>
      </c>
      <c r="E38" s="5">
        <v>202</v>
      </c>
      <c r="F38" s="13">
        <f t="shared" ref="F38" si="18">(C38/B38)*100</f>
        <v>23.595505617977526</v>
      </c>
      <c r="G38" s="13">
        <f t="shared" ref="G38" si="19">(D38/B38)*100</f>
        <v>45.786516853932582</v>
      </c>
      <c r="H38" s="13">
        <f t="shared" ref="H38" si="20">(E38/B38)*100</f>
        <v>56.741573033707873</v>
      </c>
    </row>
    <row r="39" spans="1:8" x14ac:dyDescent="0.25">
      <c r="A39" s="10" t="s">
        <v>123</v>
      </c>
      <c r="B39" s="18"/>
      <c r="C39" s="18"/>
      <c r="D39" s="18"/>
      <c r="E39" s="19"/>
      <c r="F39" s="14">
        <f>F36-F33</f>
        <v>3.6056491530811527</v>
      </c>
      <c r="G39" s="14">
        <f t="shared" ref="G39:H40" si="21">G36-G33</f>
        <v>4.7676712632890812</v>
      </c>
      <c r="H39" s="14">
        <f t="shared" si="21"/>
        <v>1.8537860325245035</v>
      </c>
    </row>
    <row r="40" spans="1:8" x14ac:dyDescent="0.25">
      <c r="A40" s="10" t="s">
        <v>80</v>
      </c>
      <c r="B40" s="18"/>
      <c r="C40" s="18"/>
      <c r="D40" s="18"/>
      <c r="E40" s="19"/>
      <c r="F40" s="14">
        <f>F37-F34</f>
        <v>4.4352331606217614</v>
      </c>
      <c r="G40" s="14">
        <f t="shared" si="21"/>
        <v>3.4694300518134682</v>
      </c>
      <c r="H40" s="14">
        <f t="shared" si="21"/>
        <v>-1.6041450777202044</v>
      </c>
    </row>
    <row r="41" spans="1:8" x14ac:dyDescent="0.25">
      <c r="A41" s="10" t="s">
        <v>79</v>
      </c>
      <c r="B41" s="18"/>
      <c r="C41" s="18"/>
      <c r="D41" s="18"/>
      <c r="E41" s="19"/>
      <c r="F41" s="14">
        <f>F38-F35</f>
        <v>3.2565225671300659</v>
      </c>
      <c r="G41" s="14">
        <f t="shared" ref="G41:H41" si="22">G38-G35</f>
        <v>5.5322795657969905</v>
      </c>
      <c r="H41" s="14">
        <f t="shared" si="22"/>
        <v>3.7754713387926131</v>
      </c>
    </row>
    <row r="42" spans="1:8" x14ac:dyDescent="0.25">
      <c r="A42" s="8" t="s">
        <v>12</v>
      </c>
      <c r="B42" s="7">
        <v>213</v>
      </c>
      <c r="C42" s="7">
        <v>59</v>
      </c>
      <c r="D42" s="7">
        <v>104</v>
      </c>
      <c r="E42" s="5">
        <v>121</v>
      </c>
      <c r="F42" s="13">
        <f t="shared" ref="F42:F45" si="23">(C42/B42)*100</f>
        <v>27.699530516431924</v>
      </c>
      <c r="G42" s="13">
        <f t="shared" ref="G42:G45" si="24">(D42/B42)*100</f>
        <v>48.826291079812208</v>
      </c>
      <c r="H42" s="13">
        <f t="shared" ref="H42:H45" si="25">(E42/B42)*100</f>
        <v>56.8075117370892</v>
      </c>
    </row>
    <row r="43" spans="1:8" x14ac:dyDescent="0.25">
      <c r="A43" s="6" t="s">
        <v>13</v>
      </c>
      <c r="B43" s="7">
        <v>69</v>
      </c>
      <c r="C43" s="7">
        <v>17</v>
      </c>
      <c r="D43" s="7">
        <v>33</v>
      </c>
      <c r="E43" s="5">
        <v>37</v>
      </c>
      <c r="F43" s="13">
        <f t="shared" si="23"/>
        <v>24.637681159420293</v>
      </c>
      <c r="G43" s="13">
        <f t="shared" si="24"/>
        <v>47.826086956521742</v>
      </c>
      <c r="H43" s="13">
        <f t="shared" si="25"/>
        <v>53.623188405797109</v>
      </c>
    </row>
    <row r="44" spans="1:8" x14ac:dyDescent="0.25">
      <c r="A44" s="6" t="s">
        <v>14</v>
      </c>
      <c r="B44" s="7">
        <v>144</v>
      </c>
      <c r="C44" s="7">
        <v>42</v>
      </c>
      <c r="D44" s="7">
        <v>71</v>
      </c>
      <c r="E44" s="5">
        <v>84</v>
      </c>
      <c r="F44" s="13">
        <f t="shared" si="23"/>
        <v>29.166666666666668</v>
      </c>
      <c r="G44" s="13">
        <f t="shared" si="24"/>
        <v>49.305555555555557</v>
      </c>
      <c r="H44" s="13">
        <f t="shared" si="25"/>
        <v>58.333333333333336</v>
      </c>
    </row>
    <row r="45" spans="1:8" x14ac:dyDescent="0.25">
      <c r="A45" s="6" t="s">
        <v>15</v>
      </c>
      <c r="B45" s="7">
        <v>88</v>
      </c>
      <c r="C45" s="7">
        <v>20</v>
      </c>
      <c r="D45" s="7">
        <v>38</v>
      </c>
      <c r="E45" s="5">
        <v>48</v>
      </c>
      <c r="F45" s="13">
        <f t="shared" si="23"/>
        <v>22.727272727272727</v>
      </c>
      <c r="G45" s="13">
        <f t="shared" si="24"/>
        <v>43.18181818181818</v>
      </c>
      <c r="H45" s="13">
        <f t="shared" si="25"/>
        <v>54.54545454545454</v>
      </c>
    </row>
    <row r="46" spans="1:8" x14ac:dyDescent="0.25">
      <c r="A46" s="6" t="s">
        <v>16</v>
      </c>
      <c r="B46" s="7">
        <v>125</v>
      </c>
      <c r="C46" s="7">
        <v>39</v>
      </c>
      <c r="D46" s="7">
        <v>66</v>
      </c>
      <c r="E46" s="5">
        <v>73</v>
      </c>
      <c r="F46" s="13">
        <f t="shared" ref="F46" si="26">(C46/B46)*100</f>
        <v>31.2</v>
      </c>
      <c r="G46" s="13">
        <f t="shared" ref="G46" si="27">(D46/B46)*100</f>
        <v>52.800000000000004</v>
      </c>
      <c r="H46" s="13">
        <f t="shared" ref="H46" si="28">(E46/B46)*100</f>
        <v>58.4</v>
      </c>
    </row>
    <row r="47" spans="1:8" x14ac:dyDescent="0.25">
      <c r="A47" s="27" t="s">
        <v>74</v>
      </c>
      <c r="B47" s="18"/>
      <c r="C47" s="18"/>
      <c r="D47" s="18"/>
      <c r="E47" s="19"/>
      <c r="F47" s="14">
        <f>F46-F45</f>
        <v>8.4727272727272727</v>
      </c>
      <c r="G47" s="14">
        <f t="shared" ref="G47:H47" si="29">G46-G45</f>
        <v>9.6181818181818244</v>
      </c>
      <c r="H47" s="14">
        <f t="shared" si="29"/>
        <v>3.8545454545454589</v>
      </c>
    </row>
    <row r="48" spans="1:8" x14ac:dyDescent="0.25">
      <c r="A48" s="8" t="s">
        <v>17</v>
      </c>
      <c r="B48" s="7">
        <v>116</v>
      </c>
      <c r="C48" s="7">
        <v>16</v>
      </c>
      <c r="D48" s="7">
        <v>53</v>
      </c>
      <c r="E48" s="5">
        <v>67</v>
      </c>
      <c r="F48" s="13">
        <f t="shared" ref="F48:F51" si="30">(C48/B48)*100</f>
        <v>13.793103448275861</v>
      </c>
      <c r="G48" s="13">
        <f t="shared" ref="G48:G51" si="31">(D48/B48)*100</f>
        <v>45.689655172413794</v>
      </c>
      <c r="H48" s="13">
        <f t="shared" ref="H48:H51" si="32">(E48/B48)*100</f>
        <v>57.758620689655174</v>
      </c>
    </row>
    <row r="49" spans="1:8" x14ac:dyDescent="0.25">
      <c r="A49" s="6" t="s">
        <v>18</v>
      </c>
      <c r="B49" s="7">
        <v>50</v>
      </c>
      <c r="C49" s="7">
        <v>2</v>
      </c>
      <c r="D49" s="7">
        <v>21</v>
      </c>
      <c r="E49" s="5">
        <v>24</v>
      </c>
      <c r="F49" s="13">
        <f t="shared" si="30"/>
        <v>4</v>
      </c>
      <c r="G49" s="13">
        <f t="shared" si="31"/>
        <v>42</v>
      </c>
      <c r="H49" s="13">
        <f t="shared" si="32"/>
        <v>48</v>
      </c>
    </row>
    <row r="50" spans="1:8" x14ac:dyDescent="0.25">
      <c r="A50" s="6" t="s">
        <v>19</v>
      </c>
      <c r="B50" s="7">
        <v>66</v>
      </c>
      <c r="C50" s="7">
        <v>14</v>
      </c>
      <c r="D50" s="7">
        <v>32</v>
      </c>
      <c r="E50" s="5">
        <v>43</v>
      </c>
      <c r="F50" s="13">
        <f t="shared" si="30"/>
        <v>21.212121212121211</v>
      </c>
      <c r="G50" s="13">
        <f t="shared" si="31"/>
        <v>48.484848484848484</v>
      </c>
      <c r="H50" s="13">
        <f t="shared" si="32"/>
        <v>65.151515151515156</v>
      </c>
    </row>
    <row r="51" spans="1:8" x14ac:dyDescent="0.25">
      <c r="A51" s="6" t="s">
        <v>20</v>
      </c>
      <c r="B51" s="7">
        <v>54</v>
      </c>
      <c r="C51" s="7">
        <v>4</v>
      </c>
      <c r="D51" s="7">
        <v>22</v>
      </c>
      <c r="E51" s="5">
        <v>31</v>
      </c>
      <c r="F51" s="13">
        <f t="shared" si="30"/>
        <v>7.4074074074074066</v>
      </c>
      <c r="G51" s="13">
        <f t="shared" si="31"/>
        <v>40.74074074074074</v>
      </c>
      <c r="H51" s="13">
        <f t="shared" si="32"/>
        <v>57.407407407407405</v>
      </c>
    </row>
    <row r="52" spans="1:8" x14ac:dyDescent="0.25">
      <c r="A52" s="6" t="s">
        <v>21</v>
      </c>
      <c r="B52" s="7">
        <v>62</v>
      </c>
      <c r="C52" s="7">
        <v>12</v>
      </c>
      <c r="D52" s="7">
        <v>31</v>
      </c>
      <c r="E52" s="5">
        <v>36</v>
      </c>
      <c r="F52" s="13">
        <f t="shared" ref="F52" si="33">(C52/B52)*100</f>
        <v>19.35483870967742</v>
      </c>
      <c r="G52" s="13">
        <f t="shared" ref="G52" si="34">(D52/B52)*100</f>
        <v>50</v>
      </c>
      <c r="H52" s="13">
        <f t="shared" ref="H52" si="35">(E52/B52)*100</f>
        <v>58.064516129032263</v>
      </c>
    </row>
    <row r="53" spans="1:8" x14ac:dyDescent="0.25">
      <c r="A53" s="27" t="s">
        <v>75</v>
      </c>
      <c r="B53" s="18"/>
      <c r="C53" s="18"/>
      <c r="D53" s="18"/>
      <c r="E53" s="19"/>
      <c r="F53" s="14">
        <f>F52-F51</f>
        <v>11.947431302270013</v>
      </c>
      <c r="G53" s="14">
        <f t="shared" ref="G53:H53" si="36">G52-G51</f>
        <v>9.2592592592592595</v>
      </c>
      <c r="H53" s="14">
        <f t="shared" si="36"/>
        <v>0.65710872162485856</v>
      </c>
    </row>
    <row r="54" spans="1:8" x14ac:dyDescent="0.25">
      <c r="A54" s="8" t="s">
        <v>64</v>
      </c>
      <c r="B54" s="7">
        <v>81</v>
      </c>
      <c r="C54" s="7">
        <v>17</v>
      </c>
      <c r="D54" s="7">
        <v>33</v>
      </c>
      <c r="E54" s="5">
        <v>43</v>
      </c>
      <c r="F54" s="13">
        <f t="shared" ref="F54:F57" si="37">(C54/B54)*100</f>
        <v>20.987654320987652</v>
      </c>
      <c r="G54" s="13">
        <f t="shared" ref="G54:G57" si="38">(D54/B54)*100</f>
        <v>40.74074074074074</v>
      </c>
      <c r="H54" s="13">
        <f t="shared" ref="H54:H57" si="39">(E54/B54)*100</f>
        <v>53.086419753086425</v>
      </c>
    </row>
    <row r="55" spans="1:8" x14ac:dyDescent="0.25">
      <c r="A55" s="6" t="s">
        <v>66</v>
      </c>
      <c r="B55" s="7">
        <v>14</v>
      </c>
      <c r="C55" s="7">
        <v>1</v>
      </c>
      <c r="D55" s="7">
        <v>4</v>
      </c>
      <c r="E55" s="5">
        <v>8</v>
      </c>
      <c r="F55" s="13">
        <f t="shared" si="37"/>
        <v>7.1428571428571423</v>
      </c>
      <c r="G55" s="13">
        <f t="shared" si="38"/>
        <v>28.571428571428569</v>
      </c>
      <c r="H55" s="13">
        <f t="shared" si="39"/>
        <v>57.142857142857139</v>
      </c>
    </row>
    <row r="56" spans="1:8" x14ac:dyDescent="0.25">
      <c r="A56" s="6" t="s">
        <v>67</v>
      </c>
      <c r="B56" s="7">
        <v>67</v>
      </c>
      <c r="C56" s="7">
        <v>16</v>
      </c>
      <c r="D56" s="7">
        <v>29</v>
      </c>
      <c r="E56" s="5">
        <v>35</v>
      </c>
      <c r="F56" s="13">
        <f t="shared" si="37"/>
        <v>23.880597014925371</v>
      </c>
      <c r="G56" s="13">
        <f t="shared" si="38"/>
        <v>43.283582089552233</v>
      </c>
      <c r="H56" s="13">
        <f t="shared" si="39"/>
        <v>52.238805970149251</v>
      </c>
    </row>
    <row r="57" spans="1:8" x14ac:dyDescent="0.25">
      <c r="A57" s="6" t="s">
        <v>68</v>
      </c>
      <c r="B57" s="7">
        <v>27</v>
      </c>
      <c r="C57" s="7">
        <v>6</v>
      </c>
      <c r="D57" s="7">
        <v>8</v>
      </c>
      <c r="E57" s="5">
        <v>11</v>
      </c>
      <c r="F57" s="13">
        <f t="shared" si="37"/>
        <v>22.222222222222221</v>
      </c>
      <c r="G57" s="13">
        <f t="shared" si="38"/>
        <v>29.629629629629626</v>
      </c>
      <c r="H57" s="13">
        <f t="shared" si="39"/>
        <v>40.74074074074074</v>
      </c>
    </row>
    <row r="58" spans="1:8" x14ac:dyDescent="0.25">
      <c r="A58" s="6" t="s">
        <v>65</v>
      </c>
      <c r="B58" s="7">
        <v>54</v>
      </c>
      <c r="C58" s="7">
        <v>11</v>
      </c>
      <c r="D58" s="7">
        <v>25</v>
      </c>
      <c r="E58" s="5">
        <v>32</v>
      </c>
      <c r="F58" s="13">
        <f t="shared" ref="F58" si="40">(C58/B58)*100</f>
        <v>20.37037037037037</v>
      </c>
      <c r="G58" s="13">
        <f t="shared" ref="G58" si="41">(D58/B58)*100</f>
        <v>46.296296296296298</v>
      </c>
      <c r="H58" s="13">
        <f t="shared" ref="H58" si="42">(E58/B58)*100</f>
        <v>59.259259259259252</v>
      </c>
    </row>
    <row r="59" spans="1:8" x14ac:dyDescent="0.25">
      <c r="A59" s="27" t="s">
        <v>104</v>
      </c>
      <c r="B59" s="18"/>
      <c r="C59" s="18"/>
      <c r="D59" s="18"/>
      <c r="E59" s="19"/>
      <c r="F59" s="14">
        <f>F58-F57</f>
        <v>-1.8518518518518512</v>
      </c>
      <c r="G59" s="14">
        <f t="shared" ref="G59:H59" si="43">G58-G57</f>
        <v>16.666666666666671</v>
      </c>
      <c r="H59" s="14">
        <f t="shared" si="43"/>
        <v>18.518518518518512</v>
      </c>
    </row>
    <row r="60" spans="1:8" x14ac:dyDescent="0.25">
      <c r="A60" s="8" t="s">
        <v>22</v>
      </c>
      <c r="B60" s="7">
        <v>205</v>
      </c>
      <c r="C60" s="7">
        <v>33</v>
      </c>
      <c r="D60" s="7">
        <v>73</v>
      </c>
      <c r="E60" s="5">
        <v>102</v>
      </c>
      <c r="F60" s="13">
        <f t="shared" ref="F60:F63" si="44">(C60/B60)*100</f>
        <v>16.097560975609756</v>
      </c>
      <c r="G60" s="13">
        <f t="shared" ref="G60:G63" si="45">(D60/B60)*100</f>
        <v>35.609756097560975</v>
      </c>
      <c r="H60" s="13">
        <f t="shared" ref="H60:H63" si="46">(E60/B60)*100</f>
        <v>49.756097560975611</v>
      </c>
    </row>
    <row r="61" spans="1:8" x14ac:dyDescent="0.25">
      <c r="A61" s="6" t="s">
        <v>23</v>
      </c>
      <c r="B61" s="7">
        <v>83</v>
      </c>
      <c r="C61" s="7">
        <v>6</v>
      </c>
      <c r="D61" s="7">
        <v>23</v>
      </c>
      <c r="E61" s="5">
        <v>32</v>
      </c>
      <c r="F61" s="13">
        <f t="shared" si="44"/>
        <v>7.2289156626506017</v>
      </c>
      <c r="G61" s="13">
        <f t="shared" si="45"/>
        <v>27.710843373493976</v>
      </c>
      <c r="H61" s="13">
        <f t="shared" si="46"/>
        <v>38.554216867469883</v>
      </c>
    </row>
    <row r="62" spans="1:8" x14ac:dyDescent="0.25">
      <c r="A62" s="6" t="s">
        <v>24</v>
      </c>
      <c r="B62" s="7">
        <v>122</v>
      </c>
      <c r="C62" s="7">
        <v>27</v>
      </c>
      <c r="D62" s="7">
        <v>50</v>
      </c>
      <c r="E62" s="5">
        <v>70</v>
      </c>
      <c r="F62" s="13">
        <f t="shared" si="44"/>
        <v>22.131147540983605</v>
      </c>
      <c r="G62" s="13">
        <f t="shared" si="45"/>
        <v>40.983606557377051</v>
      </c>
      <c r="H62" s="13">
        <f t="shared" si="46"/>
        <v>57.377049180327866</v>
      </c>
    </row>
    <row r="63" spans="1:8" x14ac:dyDescent="0.25">
      <c r="A63" s="6" t="s">
        <v>25</v>
      </c>
      <c r="B63" s="7">
        <v>82</v>
      </c>
      <c r="C63" s="7">
        <v>14</v>
      </c>
      <c r="D63" s="7">
        <v>29</v>
      </c>
      <c r="E63" s="5">
        <v>42</v>
      </c>
      <c r="F63" s="13">
        <f t="shared" si="44"/>
        <v>17.073170731707318</v>
      </c>
      <c r="G63" s="13">
        <f t="shared" si="45"/>
        <v>35.365853658536587</v>
      </c>
      <c r="H63" s="13">
        <f t="shared" si="46"/>
        <v>51.219512195121951</v>
      </c>
    </row>
    <row r="64" spans="1:8" x14ac:dyDescent="0.25">
      <c r="A64" s="6" t="s">
        <v>26</v>
      </c>
      <c r="B64" s="7">
        <v>123</v>
      </c>
      <c r="C64" s="7">
        <v>19</v>
      </c>
      <c r="D64" s="7">
        <v>44</v>
      </c>
      <c r="E64" s="5">
        <v>60</v>
      </c>
      <c r="F64" s="13">
        <f>(C64/B64)*100</f>
        <v>15.447154471544716</v>
      </c>
      <c r="G64" s="13">
        <f>(D64/B64)*100</f>
        <v>35.772357723577237</v>
      </c>
      <c r="H64" s="13">
        <f>(E64/B64)*100</f>
        <v>48.780487804878049</v>
      </c>
    </row>
    <row r="65" spans="1:8" x14ac:dyDescent="0.25">
      <c r="A65" s="27" t="s">
        <v>77</v>
      </c>
      <c r="B65" s="18"/>
      <c r="C65" s="18"/>
      <c r="D65" s="18"/>
      <c r="E65" s="19"/>
      <c r="F65" s="14">
        <f>F64-F63</f>
        <v>-1.6260162601626025</v>
      </c>
      <c r="G65" s="14">
        <f t="shared" ref="G65:H65" si="47">G64-G63</f>
        <v>0.40650406504065018</v>
      </c>
      <c r="H65" s="14">
        <f t="shared" si="47"/>
        <v>-2.4390243902439011</v>
      </c>
    </row>
    <row r="66" spans="1:8" x14ac:dyDescent="0.25">
      <c r="A66" s="8" t="s">
        <v>27</v>
      </c>
      <c r="B66" s="7">
        <v>295</v>
      </c>
      <c r="C66" s="7">
        <v>41</v>
      </c>
      <c r="D66" s="7">
        <v>106</v>
      </c>
      <c r="E66" s="5">
        <v>141</v>
      </c>
      <c r="F66" s="13">
        <f t="shared" ref="F66:F69" si="48">(C66/B66)*100</f>
        <v>13.898305084745763</v>
      </c>
      <c r="G66" s="13">
        <f t="shared" ref="G66:G69" si="49">(D66/B66)*100</f>
        <v>35.932203389830505</v>
      </c>
      <c r="H66" s="13">
        <f t="shared" ref="H66:H69" si="50">(E66/B66)*100</f>
        <v>47.79661016949153</v>
      </c>
    </row>
    <row r="67" spans="1:8" x14ac:dyDescent="0.25">
      <c r="A67" s="6" t="s">
        <v>28</v>
      </c>
      <c r="B67" s="7">
        <v>102</v>
      </c>
      <c r="C67" s="7">
        <v>8</v>
      </c>
      <c r="D67" s="7">
        <v>30</v>
      </c>
      <c r="E67" s="5">
        <v>46</v>
      </c>
      <c r="F67" s="13">
        <f t="shared" si="48"/>
        <v>7.8431372549019605</v>
      </c>
      <c r="G67" s="13">
        <f t="shared" si="49"/>
        <v>29.411764705882355</v>
      </c>
      <c r="H67" s="13">
        <f t="shared" si="50"/>
        <v>45.098039215686278</v>
      </c>
    </row>
    <row r="68" spans="1:8" x14ac:dyDescent="0.25">
      <c r="A68" s="6" t="s">
        <v>29</v>
      </c>
      <c r="B68" s="7">
        <v>193</v>
      </c>
      <c r="C68" s="7">
        <v>33</v>
      </c>
      <c r="D68" s="7">
        <v>76</v>
      </c>
      <c r="E68" s="5">
        <v>95</v>
      </c>
      <c r="F68" s="13">
        <f t="shared" si="48"/>
        <v>17.098445595854923</v>
      </c>
      <c r="G68" s="13">
        <f t="shared" si="49"/>
        <v>39.37823834196891</v>
      </c>
      <c r="H68" s="13">
        <f t="shared" si="50"/>
        <v>49.222797927461137</v>
      </c>
    </row>
    <row r="69" spans="1:8" x14ac:dyDescent="0.25">
      <c r="A69" s="6" t="s">
        <v>30</v>
      </c>
      <c r="B69" s="7">
        <v>110</v>
      </c>
      <c r="C69" s="7">
        <v>14</v>
      </c>
      <c r="D69" s="7">
        <v>39</v>
      </c>
      <c r="E69" s="5">
        <v>52</v>
      </c>
      <c r="F69" s="13">
        <f t="shared" si="48"/>
        <v>12.727272727272727</v>
      </c>
      <c r="G69" s="13">
        <f t="shared" si="49"/>
        <v>35.454545454545453</v>
      </c>
      <c r="H69" s="13">
        <f t="shared" si="50"/>
        <v>47.272727272727273</v>
      </c>
    </row>
    <row r="70" spans="1:8" x14ac:dyDescent="0.25">
      <c r="A70" s="6" t="s">
        <v>31</v>
      </c>
      <c r="B70" s="7">
        <v>185</v>
      </c>
      <c r="C70" s="7">
        <v>27</v>
      </c>
      <c r="D70" s="7">
        <v>67</v>
      </c>
      <c r="E70" s="5">
        <v>89</v>
      </c>
      <c r="F70" s="13">
        <f t="shared" ref="F70" si="51">(C70/B70)*100</f>
        <v>14.594594594594595</v>
      </c>
      <c r="G70" s="13">
        <f t="shared" ref="G70" si="52">(D70/B70)*100</f>
        <v>36.216216216216218</v>
      </c>
      <c r="H70" s="13">
        <f t="shared" ref="H70" si="53">(E70/B70)*100</f>
        <v>48.108108108108112</v>
      </c>
    </row>
    <row r="71" spans="1:8" x14ac:dyDescent="0.25">
      <c r="A71" s="27" t="s">
        <v>78</v>
      </c>
      <c r="B71" s="18"/>
      <c r="C71" s="18"/>
      <c r="D71" s="18"/>
      <c r="E71" s="19"/>
      <c r="F71" s="14">
        <f>F70-F69</f>
        <v>1.8673218673218681</v>
      </c>
      <c r="G71" s="14">
        <f t="shared" ref="G71:H71" si="54">G70-G69</f>
        <v>0.76167076167076431</v>
      </c>
      <c r="H71" s="14">
        <f t="shared" si="54"/>
        <v>0.83538083538083896</v>
      </c>
    </row>
    <row r="72" spans="1:8" x14ac:dyDescent="0.25">
      <c r="A72" s="8" t="s">
        <v>12</v>
      </c>
      <c r="B72" s="7">
        <v>213</v>
      </c>
      <c r="C72" s="7">
        <v>59</v>
      </c>
      <c r="D72" s="7">
        <v>104</v>
      </c>
      <c r="E72" s="5">
        <v>121</v>
      </c>
      <c r="F72" s="13">
        <f t="shared" ref="F72:F80" si="55">(C72/B72)*100</f>
        <v>27.699530516431924</v>
      </c>
      <c r="G72" s="13">
        <f t="shared" ref="G72:G80" si="56">(D72/B72)*100</f>
        <v>48.826291079812208</v>
      </c>
      <c r="H72" s="13">
        <f t="shared" ref="H72:H80" si="57">(E72/B72)*100</f>
        <v>56.8075117370892</v>
      </c>
    </row>
    <row r="73" spans="1:8" x14ac:dyDescent="0.25">
      <c r="A73" s="6" t="s">
        <v>32</v>
      </c>
      <c r="B73" s="7">
        <v>4</v>
      </c>
      <c r="C73" s="7">
        <v>2</v>
      </c>
      <c r="D73" s="7">
        <v>3</v>
      </c>
      <c r="E73" s="5">
        <v>3</v>
      </c>
      <c r="F73" s="13">
        <f t="shared" si="55"/>
        <v>50</v>
      </c>
      <c r="G73" s="13">
        <f t="shared" si="56"/>
        <v>75</v>
      </c>
      <c r="H73" s="13">
        <f t="shared" si="57"/>
        <v>75</v>
      </c>
    </row>
    <row r="74" spans="1:8" x14ac:dyDescent="0.25">
      <c r="A74" s="6" t="s">
        <v>33</v>
      </c>
      <c r="B74" s="7">
        <v>0</v>
      </c>
      <c r="C74" s="7"/>
      <c r="D74" s="7"/>
      <c r="E74" s="5"/>
      <c r="F74" s="13"/>
      <c r="G74" s="13"/>
      <c r="H74" s="13"/>
    </row>
    <row r="75" spans="1:8" x14ac:dyDescent="0.25">
      <c r="A75" s="6" t="s">
        <v>49</v>
      </c>
      <c r="B75" s="7">
        <v>0</v>
      </c>
      <c r="C75" s="7"/>
      <c r="D75" s="7"/>
      <c r="E75" s="5"/>
      <c r="F75" s="13"/>
      <c r="G75" s="13"/>
      <c r="H75" s="13"/>
    </row>
    <row r="76" spans="1:8" x14ac:dyDescent="0.25">
      <c r="A76" s="6" t="s">
        <v>34</v>
      </c>
      <c r="B76" s="7">
        <v>15</v>
      </c>
      <c r="C76" s="7">
        <v>4</v>
      </c>
      <c r="D76" s="7">
        <v>6</v>
      </c>
      <c r="E76" s="5">
        <v>9</v>
      </c>
      <c r="F76" s="13">
        <f t="shared" si="55"/>
        <v>26.666666666666668</v>
      </c>
      <c r="G76" s="13">
        <f t="shared" si="56"/>
        <v>40</v>
      </c>
      <c r="H76" s="13">
        <f t="shared" si="57"/>
        <v>60</v>
      </c>
    </row>
    <row r="77" spans="1:8" x14ac:dyDescent="0.25">
      <c r="A77" s="6" t="s">
        <v>35</v>
      </c>
      <c r="B77" s="7">
        <v>10</v>
      </c>
      <c r="C77" s="7">
        <v>4</v>
      </c>
      <c r="D77" s="7">
        <v>6</v>
      </c>
      <c r="E77" s="5">
        <v>7</v>
      </c>
      <c r="F77" s="13">
        <f t="shared" si="55"/>
        <v>40</v>
      </c>
      <c r="G77" s="13">
        <f t="shared" si="56"/>
        <v>60</v>
      </c>
      <c r="H77" s="13">
        <f t="shared" si="57"/>
        <v>70</v>
      </c>
    </row>
    <row r="78" spans="1:8" x14ac:dyDescent="0.25">
      <c r="A78" s="6" t="s">
        <v>36</v>
      </c>
      <c r="B78" s="7">
        <v>75</v>
      </c>
      <c r="C78" s="7">
        <v>22</v>
      </c>
      <c r="D78" s="7">
        <v>34</v>
      </c>
      <c r="E78" s="5">
        <v>37</v>
      </c>
      <c r="F78" s="13">
        <f t="shared" si="55"/>
        <v>29.333333333333332</v>
      </c>
      <c r="G78" s="13">
        <f t="shared" si="56"/>
        <v>45.333333333333329</v>
      </c>
      <c r="H78" s="13">
        <f t="shared" si="57"/>
        <v>49.333333333333336</v>
      </c>
    </row>
    <row r="79" spans="1:8" x14ac:dyDescent="0.25">
      <c r="A79" s="6" t="s">
        <v>37</v>
      </c>
      <c r="B79" s="7">
        <v>2</v>
      </c>
      <c r="C79" s="7"/>
      <c r="D79" s="7"/>
      <c r="E79" s="5"/>
      <c r="F79" s="13">
        <f t="shared" si="55"/>
        <v>0</v>
      </c>
      <c r="G79" s="13">
        <f t="shared" si="56"/>
        <v>0</v>
      </c>
      <c r="H79" s="13">
        <f t="shared" si="57"/>
        <v>0</v>
      </c>
    </row>
    <row r="80" spans="1:8" x14ac:dyDescent="0.25">
      <c r="A80" s="6" t="s">
        <v>38</v>
      </c>
      <c r="B80" s="7">
        <v>25</v>
      </c>
      <c r="C80" s="7">
        <v>7</v>
      </c>
      <c r="D80" s="7">
        <v>13</v>
      </c>
      <c r="E80" s="5">
        <v>15</v>
      </c>
      <c r="F80" s="13">
        <f t="shared" si="55"/>
        <v>28.000000000000004</v>
      </c>
      <c r="G80" s="13">
        <f t="shared" si="56"/>
        <v>52</v>
      </c>
      <c r="H80" s="13">
        <f t="shared" si="57"/>
        <v>60</v>
      </c>
    </row>
    <row r="81" spans="1:8" ht="15" customHeight="1" x14ac:dyDescent="0.25">
      <c r="A81" s="6" t="s">
        <v>120</v>
      </c>
      <c r="B81" s="23"/>
      <c r="C81" s="23"/>
      <c r="D81" s="23"/>
      <c r="E81" s="24"/>
      <c r="F81" s="25"/>
      <c r="G81" s="25"/>
      <c r="H81" s="25"/>
    </row>
    <row r="82" spans="1:8" ht="15" customHeight="1" x14ac:dyDescent="0.25">
      <c r="A82" s="6" t="s">
        <v>119</v>
      </c>
      <c r="B82" s="23"/>
      <c r="C82" s="23"/>
      <c r="D82" s="23"/>
      <c r="E82" s="24"/>
      <c r="F82" s="25"/>
      <c r="G82" s="25"/>
      <c r="H82" s="25"/>
    </row>
    <row r="83" spans="1:8" x14ac:dyDescent="0.25">
      <c r="A83" s="6" t="s">
        <v>39</v>
      </c>
      <c r="B83" s="7">
        <v>0</v>
      </c>
      <c r="C83" s="7"/>
      <c r="D83" s="7"/>
      <c r="E83" s="5"/>
      <c r="F83" s="13"/>
      <c r="G83" s="13"/>
      <c r="H83" s="13"/>
    </row>
    <row r="84" spans="1:8" x14ac:dyDescent="0.25">
      <c r="A84" s="6" t="s">
        <v>40</v>
      </c>
      <c r="B84" s="7">
        <v>21</v>
      </c>
      <c r="C84" s="7">
        <v>4</v>
      </c>
      <c r="D84" s="7">
        <v>14</v>
      </c>
      <c r="E84" s="5">
        <v>15</v>
      </c>
      <c r="F84" s="13">
        <f t="shared" ref="F84:F85" si="58">(C84/B84)*100</f>
        <v>19.047619047619047</v>
      </c>
      <c r="G84" s="13">
        <f t="shared" ref="G84:G85" si="59">(D84/B84)*100</f>
        <v>66.666666666666657</v>
      </c>
      <c r="H84" s="13">
        <f t="shared" ref="H84:H85" si="60">(E84/B84)*100</f>
        <v>71.428571428571431</v>
      </c>
    </row>
    <row r="85" spans="1:8" x14ac:dyDescent="0.25">
      <c r="A85" s="6" t="s">
        <v>41</v>
      </c>
      <c r="B85" s="7">
        <v>15</v>
      </c>
      <c r="C85" s="7">
        <v>3</v>
      </c>
      <c r="D85" s="7">
        <v>7</v>
      </c>
      <c r="E85" s="5">
        <v>7</v>
      </c>
      <c r="F85" s="13">
        <f t="shared" si="58"/>
        <v>20</v>
      </c>
      <c r="G85" s="13">
        <f t="shared" si="59"/>
        <v>46.666666666666664</v>
      </c>
      <c r="H85" s="13">
        <f t="shared" si="60"/>
        <v>46.666666666666664</v>
      </c>
    </row>
    <row r="86" spans="1:8" x14ac:dyDescent="0.25">
      <c r="A86" s="6" t="s">
        <v>42</v>
      </c>
      <c r="B86" s="7">
        <v>0</v>
      </c>
      <c r="C86" s="7"/>
      <c r="D86" s="7"/>
      <c r="E86" s="5"/>
      <c r="F86" s="13"/>
      <c r="G86" s="13"/>
      <c r="H86" s="13"/>
    </row>
    <row r="87" spans="1:8" x14ac:dyDescent="0.25">
      <c r="A87" s="6" t="s">
        <v>43</v>
      </c>
      <c r="B87" s="7">
        <v>13</v>
      </c>
      <c r="C87" s="7">
        <v>3</v>
      </c>
      <c r="D87" s="7">
        <v>4</v>
      </c>
      <c r="E87" s="5">
        <v>6</v>
      </c>
      <c r="F87" s="13">
        <f t="shared" ref="F87:F88" si="61">(C87/B87)*100</f>
        <v>23.076923076923077</v>
      </c>
      <c r="G87" s="13">
        <f t="shared" ref="G87:G88" si="62">(D87/B87)*100</f>
        <v>30.76923076923077</v>
      </c>
      <c r="H87" s="13">
        <f t="shared" ref="H87:H88" si="63">(E87/B87)*100</f>
        <v>46.153846153846153</v>
      </c>
    </row>
    <row r="88" spans="1:8" x14ac:dyDescent="0.25">
      <c r="A88" s="6" t="s">
        <v>44</v>
      </c>
      <c r="B88" s="7">
        <v>6</v>
      </c>
      <c r="C88" s="7">
        <v>1</v>
      </c>
      <c r="D88" s="7">
        <v>2</v>
      </c>
      <c r="E88" s="5">
        <v>3</v>
      </c>
      <c r="F88" s="13">
        <f t="shared" si="61"/>
        <v>16.666666666666664</v>
      </c>
      <c r="G88" s="13">
        <f t="shared" si="62"/>
        <v>33.333333333333329</v>
      </c>
      <c r="H88" s="13">
        <f t="shared" si="63"/>
        <v>50</v>
      </c>
    </row>
    <row r="89" spans="1:8" x14ac:dyDescent="0.25">
      <c r="A89" s="6" t="s">
        <v>45</v>
      </c>
      <c r="B89" s="7">
        <v>15</v>
      </c>
      <c r="C89" s="7">
        <v>5</v>
      </c>
      <c r="D89" s="7">
        <v>8</v>
      </c>
      <c r="E89" s="5">
        <v>10</v>
      </c>
      <c r="F89" s="13">
        <f t="shared" ref="F89:F92" si="64">(C89/B89)*100</f>
        <v>33.333333333333329</v>
      </c>
      <c r="G89" s="13">
        <f t="shared" ref="G89:G92" si="65">(D89/B89)*100</f>
        <v>53.333333333333336</v>
      </c>
      <c r="H89" s="13">
        <f t="shared" ref="H89:H92" si="66">(E89/B89)*100</f>
        <v>66.666666666666657</v>
      </c>
    </row>
    <row r="90" spans="1:8" ht="15" customHeight="1" x14ac:dyDescent="0.25">
      <c r="A90" s="6" t="s">
        <v>46</v>
      </c>
      <c r="B90" s="7">
        <v>7</v>
      </c>
      <c r="C90" s="7">
        <v>1</v>
      </c>
      <c r="D90" s="7">
        <v>3</v>
      </c>
      <c r="E90" s="5">
        <v>5</v>
      </c>
      <c r="F90" s="13">
        <f t="shared" si="64"/>
        <v>14.285714285714285</v>
      </c>
      <c r="G90" s="13">
        <f t="shared" si="65"/>
        <v>42.857142857142854</v>
      </c>
      <c r="H90" s="13">
        <f t="shared" si="66"/>
        <v>71.428571428571431</v>
      </c>
    </row>
    <row r="91" spans="1:8" x14ac:dyDescent="0.25">
      <c r="A91" s="6" t="s">
        <v>47</v>
      </c>
      <c r="B91" s="7">
        <v>1</v>
      </c>
      <c r="C91" s="7">
        <v>1</v>
      </c>
      <c r="D91" s="7">
        <v>1</v>
      </c>
      <c r="E91" s="5">
        <v>1</v>
      </c>
      <c r="F91" s="13">
        <f t="shared" si="64"/>
        <v>100</v>
      </c>
      <c r="G91" s="13">
        <f t="shared" si="65"/>
        <v>100</v>
      </c>
      <c r="H91" s="13">
        <f t="shared" si="66"/>
        <v>100</v>
      </c>
    </row>
    <row r="92" spans="1:8" x14ac:dyDescent="0.25">
      <c r="A92" s="6" t="s">
        <v>48</v>
      </c>
      <c r="B92" s="7">
        <v>4</v>
      </c>
      <c r="C92" s="7">
        <v>2</v>
      </c>
      <c r="D92" s="7">
        <v>3</v>
      </c>
      <c r="E92" s="5">
        <v>3</v>
      </c>
      <c r="F92" s="13">
        <f t="shared" si="64"/>
        <v>50</v>
      </c>
      <c r="G92" s="13">
        <f t="shared" si="65"/>
        <v>75</v>
      </c>
      <c r="H92" s="13">
        <f t="shared" si="66"/>
        <v>75</v>
      </c>
    </row>
    <row r="93" spans="1:8" x14ac:dyDescent="0.25">
      <c r="A93" s="8" t="s">
        <v>17</v>
      </c>
      <c r="B93" s="7">
        <v>116</v>
      </c>
      <c r="C93" s="7">
        <v>16</v>
      </c>
      <c r="D93" s="7">
        <v>53</v>
      </c>
      <c r="E93" s="5">
        <v>67</v>
      </c>
      <c r="F93" s="13">
        <f t="shared" ref="F93" si="67">(C93/B93)*100</f>
        <v>13.793103448275861</v>
      </c>
      <c r="G93" s="13">
        <f t="shared" ref="G93" si="68">(D93/B93)*100</f>
        <v>45.689655172413794</v>
      </c>
      <c r="H93" s="13">
        <f t="shared" ref="H93" si="69">(E93/B93)*100</f>
        <v>57.758620689655174</v>
      </c>
    </row>
    <row r="94" spans="1:8" x14ac:dyDescent="0.25">
      <c r="A94" s="6" t="s">
        <v>50</v>
      </c>
      <c r="B94" s="7">
        <v>113</v>
      </c>
      <c r="C94" s="7">
        <v>16</v>
      </c>
      <c r="D94" s="7">
        <v>52</v>
      </c>
      <c r="E94" s="5">
        <v>66</v>
      </c>
      <c r="F94" s="13">
        <f t="shared" ref="F94:F98" si="70">(C94/B94)*100</f>
        <v>14.159292035398231</v>
      </c>
      <c r="G94" s="13">
        <f t="shared" ref="G94:G98" si="71">(D94/B94)*100</f>
        <v>46.017699115044245</v>
      </c>
      <c r="H94" s="13">
        <f t="shared" ref="H94:H98" si="72">(E94/B94)*100</f>
        <v>58.407079646017699</v>
      </c>
    </row>
    <row r="95" spans="1:8" ht="15" customHeight="1" x14ac:dyDescent="0.25">
      <c r="A95" s="6" t="s">
        <v>121</v>
      </c>
      <c r="B95" s="7">
        <v>3</v>
      </c>
      <c r="C95" s="7"/>
      <c r="D95" s="7">
        <v>1</v>
      </c>
      <c r="E95" s="5">
        <v>1</v>
      </c>
      <c r="F95" s="13">
        <f t="shared" si="70"/>
        <v>0</v>
      </c>
      <c r="G95" s="13">
        <f t="shared" si="71"/>
        <v>33.333333333333329</v>
      </c>
      <c r="H95" s="13">
        <f t="shared" si="72"/>
        <v>33.333333333333329</v>
      </c>
    </row>
    <row r="96" spans="1:8" x14ac:dyDescent="0.25">
      <c r="A96" s="8" t="s">
        <v>64</v>
      </c>
      <c r="B96" s="7">
        <v>81</v>
      </c>
      <c r="C96" s="7">
        <v>17</v>
      </c>
      <c r="D96" s="7">
        <v>33</v>
      </c>
      <c r="E96" s="5">
        <v>43</v>
      </c>
      <c r="F96" s="13">
        <f t="shared" si="70"/>
        <v>20.987654320987652</v>
      </c>
      <c r="G96" s="13">
        <f t="shared" si="71"/>
        <v>40.74074074074074</v>
      </c>
      <c r="H96" s="13">
        <f t="shared" si="72"/>
        <v>53.086419753086425</v>
      </c>
    </row>
    <row r="97" spans="1:8" x14ac:dyDescent="0.25">
      <c r="A97" s="6" t="s">
        <v>101</v>
      </c>
      <c r="B97" s="7">
        <v>9</v>
      </c>
      <c r="C97" s="7">
        <v>2</v>
      </c>
      <c r="D97" s="7">
        <v>2</v>
      </c>
      <c r="E97" s="5">
        <v>5</v>
      </c>
      <c r="F97" s="13">
        <f t="shared" si="70"/>
        <v>22.222222222222221</v>
      </c>
      <c r="G97" s="13">
        <f t="shared" si="71"/>
        <v>22.222222222222221</v>
      </c>
      <c r="H97" s="13">
        <f t="shared" si="72"/>
        <v>55.555555555555557</v>
      </c>
    </row>
    <row r="98" spans="1:8" x14ac:dyDescent="0.25">
      <c r="A98" s="6" t="s">
        <v>51</v>
      </c>
      <c r="B98" s="7">
        <v>72</v>
      </c>
      <c r="C98" s="7">
        <v>15</v>
      </c>
      <c r="D98" s="7">
        <v>31</v>
      </c>
      <c r="E98" s="5">
        <v>38</v>
      </c>
      <c r="F98" s="13">
        <f t="shared" si="70"/>
        <v>20.833333333333336</v>
      </c>
      <c r="G98" s="13">
        <f t="shared" si="71"/>
        <v>43.055555555555557</v>
      </c>
      <c r="H98" s="13">
        <f t="shared" si="72"/>
        <v>52.777777777777779</v>
      </c>
    </row>
    <row r="99" spans="1:8" x14ac:dyDescent="0.25">
      <c r="A99" s="8" t="s">
        <v>22</v>
      </c>
      <c r="B99" s="7">
        <v>205</v>
      </c>
      <c r="C99" s="7">
        <v>33</v>
      </c>
      <c r="D99" s="7">
        <v>73</v>
      </c>
      <c r="E99" s="5">
        <v>102</v>
      </c>
      <c r="F99" s="13">
        <f>(C99/B99)*100</f>
        <v>16.097560975609756</v>
      </c>
      <c r="G99" s="13">
        <f>(D99/B99)*100</f>
        <v>35.609756097560975</v>
      </c>
      <c r="H99" s="13">
        <f>(E99/B99)*100</f>
        <v>49.756097560975611</v>
      </c>
    </row>
    <row r="100" spans="1:8" x14ac:dyDescent="0.25">
      <c r="A100" s="6" t="s">
        <v>52</v>
      </c>
      <c r="B100" s="7">
        <v>67</v>
      </c>
      <c r="C100" s="7">
        <v>7</v>
      </c>
      <c r="D100" s="7">
        <v>22</v>
      </c>
      <c r="E100" s="5">
        <v>31</v>
      </c>
      <c r="F100" s="13">
        <f t="shared" ref="F100:F106" si="73">(C100/B100)*100</f>
        <v>10.44776119402985</v>
      </c>
      <c r="G100" s="13">
        <f t="shared" ref="G100:G106" si="74">(D100/B100)*100</f>
        <v>32.835820895522389</v>
      </c>
      <c r="H100" s="13">
        <f t="shared" ref="H100:H106" si="75">(E100/B100)*100</f>
        <v>46.268656716417908</v>
      </c>
    </row>
    <row r="101" spans="1:8" ht="15" customHeight="1" x14ac:dyDescent="0.25">
      <c r="A101" s="6" t="s">
        <v>53</v>
      </c>
      <c r="B101" s="7">
        <v>9</v>
      </c>
      <c r="C101" s="7"/>
      <c r="D101" s="7">
        <v>2</v>
      </c>
      <c r="E101" s="5">
        <v>3</v>
      </c>
      <c r="F101" s="13">
        <f t="shared" si="73"/>
        <v>0</v>
      </c>
      <c r="G101" s="13">
        <f t="shared" si="74"/>
        <v>22.222222222222221</v>
      </c>
      <c r="H101" s="13">
        <f t="shared" si="75"/>
        <v>33.333333333333329</v>
      </c>
    </row>
    <row r="102" spans="1:8" x14ac:dyDescent="0.25">
      <c r="A102" s="6" t="s">
        <v>54</v>
      </c>
      <c r="B102" s="7">
        <v>13</v>
      </c>
      <c r="C102" s="7">
        <v>2</v>
      </c>
      <c r="D102" s="7">
        <v>4</v>
      </c>
      <c r="E102" s="5">
        <v>6</v>
      </c>
      <c r="F102" s="13">
        <f t="shared" si="73"/>
        <v>15.384615384615385</v>
      </c>
      <c r="G102" s="13">
        <f t="shared" si="74"/>
        <v>30.76923076923077</v>
      </c>
      <c r="H102" s="13">
        <f t="shared" si="75"/>
        <v>46.153846153846153</v>
      </c>
    </row>
    <row r="103" spans="1:8" x14ac:dyDescent="0.25">
      <c r="A103" s="6" t="s">
        <v>55</v>
      </c>
      <c r="B103" s="7">
        <v>0</v>
      </c>
      <c r="C103" s="7"/>
      <c r="D103" s="7"/>
      <c r="E103" s="5"/>
      <c r="F103" s="13"/>
      <c r="G103" s="13"/>
      <c r="H103" s="13"/>
    </row>
    <row r="104" spans="1:8" x14ac:dyDescent="0.25">
      <c r="A104" s="6" t="s">
        <v>56</v>
      </c>
      <c r="B104" s="7">
        <v>21</v>
      </c>
      <c r="C104" s="7"/>
      <c r="D104" s="7">
        <v>5</v>
      </c>
      <c r="E104" s="5">
        <v>9</v>
      </c>
      <c r="F104" s="13">
        <f t="shared" si="73"/>
        <v>0</v>
      </c>
      <c r="G104" s="13">
        <f t="shared" si="74"/>
        <v>23.809523809523807</v>
      </c>
      <c r="H104" s="13">
        <f t="shared" si="75"/>
        <v>42.857142857142854</v>
      </c>
    </row>
    <row r="105" spans="1:8" x14ac:dyDescent="0.25">
      <c r="A105" s="6" t="s">
        <v>57</v>
      </c>
      <c r="B105" s="7">
        <v>2</v>
      </c>
      <c r="C105" s="7"/>
      <c r="D105" s="7">
        <v>1</v>
      </c>
      <c r="E105" s="5">
        <v>1</v>
      </c>
      <c r="F105" s="13">
        <f t="shared" si="73"/>
        <v>0</v>
      </c>
      <c r="G105" s="13">
        <f t="shared" si="74"/>
        <v>50</v>
      </c>
      <c r="H105" s="13">
        <f t="shared" si="75"/>
        <v>50</v>
      </c>
    </row>
    <row r="106" spans="1:8" x14ac:dyDescent="0.25">
      <c r="A106" s="6" t="s">
        <v>58</v>
      </c>
      <c r="B106" s="7">
        <v>24</v>
      </c>
      <c r="C106" s="7">
        <v>3</v>
      </c>
      <c r="D106" s="7">
        <v>6</v>
      </c>
      <c r="E106" s="5">
        <v>8</v>
      </c>
      <c r="F106" s="13">
        <f t="shared" si="73"/>
        <v>12.5</v>
      </c>
      <c r="G106" s="13">
        <f t="shared" si="74"/>
        <v>25</v>
      </c>
      <c r="H106" s="13">
        <f t="shared" si="75"/>
        <v>33.333333333333329</v>
      </c>
    </row>
    <row r="107" spans="1:8" x14ac:dyDescent="0.25">
      <c r="A107" s="6" t="s">
        <v>59</v>
      </c>
      <c r="B107" s="7">
        <v>0</v>
      </c>
      <c r="C107" s="7"/>
      <c r="D107" s="7"/>
      <c r="E107" s="5"/>
      <c r="F107" s="13"/>
      <c r="G107" s="13"/>
      <c r="H107" s="13"/>
    </row>
    <row r="108" spans="1:8" s="9" customFormat="1" ht="15" customHeight="1" x14ac:dyDescent="0.25">
      <c r="A108" s="6" t="s">
        <v>60</v>
      </c>
      <c r="B108" s="7">
        <v>7</v>
      </c>
      <c r="C108" s="7">
        <v>1</v>
      </c>
      <c r="D108" s="7">
        <v>2</v>
      </c>
      <c r="E108" s="5">
        <v>3</v>
      </c>
      <c r="F108" s="13">
        <f t="shared" ref="F108:F109" si="76">(C108/B108)*100</f>
        <v>14.285714285714285</v>
      </c>
      <c r="G108" s="13">
        <f t="shared" ref="G108:G109" si="77">(D108/B108)*100</f>
        <v>28.571428571428569</v>
      </c>
      <c r="H108" s="13">
        <f t="shared" ref="H108:H109" si="78">(E108/B108)*100</f>
        <v>42.857142857142854</v>
      </c>
    </row>
    <row r="109" spans="1:8" s="9" customFormat="1" ht="15" customHeight="1" x14ac:dyDescent="0.25">
      <c r="A109" s="6" t="s">
        <v>61</v>
      </c>
      <c r="B109" s="7">
        <v>62</v>
      </c>
      <c r="C109" s="7">
        <v>20</v>
      </c>
      <c r="D109" s="7">
        <v>31</v>
      </c>
      <c r="E109" s="5">
        <v>41</v>
      </c>
      <c r="F109" s="13">
        <f t="shared" si="76"/>
        <v>32.258064516129032</v>
      </c>
      <c r="G109" s="13">
        <f t="shared" si="77"/>
        <v>50</v>
      </c>
      <c r="H109" s="13">
        <f t="shared" si="78"/>
        <v>66.129032258064512</v>
      </c>
    </row>
    <row r="110" spans="1:8" x14ac:dyDescent="0.25">
      <c r="A110" s="8" t="s">
        <v>27</v>
      </c>
      <c r="B110" s="7">
        <v>295</v>
      </c>
      <c r="C110" s="7">
        <v>41</v>
      </c>
      <c r="D110" s="7">
        <v>106</v>
      </c>
      <c r="E110" s="5">
        <v>141</v>
      </c>
      <c r="F110" s="13">
        <f t="shared" ref="F110:F112" si="79">(C110/B110)*100</f>
        <v>13.898305084745763</v>
      </c>
      <c r="G110" s="13">
        <f t="shared" ref="G110:G112" si="80">(D110/B110)*100</f>
        <v>35.932203389830505</v>
      </c>
      <c r="H110" s="13">
        <f t="shared" ref="H110:H112" si="81">(E110/B110)*100</f>
        <v>47.79661016949153</v>
      </c>
    </row>
    <row r="111" spans="1:8" s="9" customFormat="1" ht="15" customHeight="1" x14ac:dyDescent="0.25">
      <c r="A111" s="6" t="s">
        <v>118</v>
      </c>
      <c r="B111" s="7">
        <v>96</v>
      </c>
      <c r="C111" s="7">
        <v>12</v>
      </c>
      <c r="D111" s="7">
        <v>32</v>
      </c>
      <c r="E111" s="5">
        <v>40</v>
      </c>
      <c r="F111" s="13">
        <f t="shared" si="79"/>
        <v>12.5</v>
      </c>
      <c r="G111" s="13">
        <f t="shared" si="80"/>
        <v>33.333333333333329</v>
      </c>
      <c r="H111" s="13">
        <f t="shared" si="81"/>
        <v>41.666666666666671</v>
      </c>
    </row>
    <row r="112" spans="1:8" x14ac:dyDescent="0.25">
      <c r="A112" s="6" t="s">
        <v>62</v>
      </c>
      <c r="B112" s="7">
        <v>199</v>
      </c>
      <c r="C112" s="7">
        <v>29</v>
      </c>
      <c r="D112" s="7">
        <v>74</v>
      </c>
      <c r="E112" s="5">
        <v>101</v>
      </c>
      <c r="F112" s="13">
        <f t="shared" si="79"/>
        <v>14.572864321608039</v>
      </c>
      <c r="G112" s="13">
        <f t="shared" si="80"/>
        <v>37.185929648241206</v>
      </c>
      <c r="H112" s="13">
        <f t="shared" si="81"/>
        <v>50.753768844221106</v>
      </c>
    </row>
    <row r="113" spans="1:8" x14ac:dyDescent="0.25">
      <c r="A113" s="22" t="s">
        <v>81</v>
      </c>
      <c r="B113" s="7"/>
      <c r="C113" s="7"/>
      <c r="D113" s="7"/>
      <c r="E113" s="5"/>
      <c r="F113" s="13"/>
      <c r="G113" s="13"/>
      <c r="H113" s="13"/>
    </row>
    <row r="114" spans="1:8" x14ac:dyDescent="0.25">
      <c r="A114" s="8" t="s">
        <v>85</v>
      </c>
      <c r="B114" s="7">
        <v>233</v>
      </c>
      <c r="C114" s="7">
        <v>52</v>
      </c>
      <c r="D114" s="7">
        <v>95</v>
      </c>
      <c r="E114" s="5">
        <v>130</v>
      </c>
      <c r="F114" s="13">
        <f t="shared" ref="F114:F121" si="82">(C114/B114)*100</f>
        <v>22.317596566523605</v>
      </c>
      <c r="G114" s="13">
        <f t="shared" ref="G114:G121" si="83">(D114/B114)*100</f>
        <v>40.772532188841204</v>
      </c>
      <c r="H114" s="13">
        <f t="shared" ref="H114:H121" si="84">(E114/B114)*100</f>
        <v>55.793991416309005</v>
      </c>
    </row>
    <row r="115" spans="1:8" x14ac:dyDescent="0.25">
      <c r="A115" s="8" t="s">
        <v>86</v>
      </c>
      <c r="B115" s="7">
        <v>303</v>
      </c>
      <c r="C115" s="7">
        <v>51</v>
      </c>
      <c r="D115" s="7">
        <v>128</v>
      </c>
      <c r="E115" s="5">
        <v>156</v>
      </c>
      <c r="F115" s="13">
        <f t="shared" si="82"/>
        <v>16.831683168316832</v>
      </c>
      <c r="G115" s="13">
        <f t="shared" si="83"/>
        <v>42.244224422442244</v>
      </c>
      <c r="H115" s="13">
        <f t="shared" si="84"/>
        <v>51.485148514851488</v>
      </c>
    </row>
    <row r="116" spans="1:8" x14ac:dyDescent="0.25">
      <c r="A116" s="8" t="s">
        <v>87</v>
      </c>
      <c r="B116" s="7">
        <v>338</v>
      </c>
      <c r="C116" s="7">
        <v>56</v>
      </c>
      <c r="D116" s="7">
        <v>132</v>
      </c>
      <c r="E116" s="5">
        <v>172</v>
      </c>
      <c r="F116" s="13">
        <f t="shared" si="82"/>
        <v>16.568047337278109</v>
      </c>
      <c r="G116" s="13">
        <f t="shared" si="83"/>
        <v>39.053254437869825</v>
      </c>
      <c r="H116" s="13">
        <f t="shared" si="84"/>
        <v>50.887573964497044</v>
      </c>
    </row>
    <row r="117" spans="1:8" x14ac:dyDescent="0.25">
      <c r="A117" s="8" t="s">
        <v>82</v>
      </c>
      <c r="B117" s="7">
        <v>36</v>
      </c>
      <c r="C117" s="7">
        <v>7</v>
      </c>
      <c r="D117" s="7">
        <v>14</v>
      </c>
      <c r="E117" s="5">
        <v>16</v>
      </c>
      <c r="F117" s="13">
        <f t="shared" si="82"/>
        <v>19.444444444444446</v>
      </c>
      <c r="G117" s="13">
        <f t="shared" si="83"/>
        <v>38.888888888888893</v>
      </c>
      <c r="H117" s="13">
        <f t="shared" si="84"/>
        <v>44.444444444444443</v>
      </c>
    </row>
    <row r="118" spans="1:8" x14ac:dyDescent="0.25">
      <c r="A118" s="27" t="s">
        <v>124</v>
      </c>
      <c r="B118" s="18"/>
      <c r="C118" s="18"/>
      <c r="D118" s="18"/>
      <c r="E118" s="19"/>
      <c r="F118" s="14">
        <f>(F114-F116)</f>
        <v>5.7495492292454955</v>
      </c>
      <c r="G118" s="14">
        <f t="shared" ref="G118:H118" si="85">(G114-G116)</f>
        <v>1.7192777509713792</v>
      </c>
      <c r="H118" s="14">
        <f t="shared" si="85"/>
        <v>4.9064174518119614</v>
      </c>
    </row>
    <row r="119" spans="1:8" x14ac:dyDescent="0.25">
      <c r="A119" s="22" t="s">
        <v>84</v>
      </c>
      <c r="B119" s="7"/>
      <c r="C119" s="7"/>
      <c r="D119" s="7"/>
      <c r="E119" s="5"/>
      <c r="F119" s="13"/>
      <c r="G119" s="13"/>
      <c r="H119" s="13"/>
    </row>
    <row r="120" spans="1:8" x14ac:dyDescent="0.25">
      <c r="A120" s="8" t="s">
        <v>83</v>
      </c>
      <c r="B120" s="7">
        <v>385</v>
      </c>
      <c r="C120" s="7">
        <v>66</v>
      </c>
      <c r="D120" s="7">
        <v>152</v>
      </c>
      <c r="E120" s="5">
        <v>202</v>
      </c>
      <c r="F120" s="13">
        <f t="shared" si="82"/>
        <v>17.142857142857142</v>
      </c>
      <c r="G120" s="13">
        <f t="shared" si="83"/>
        <v>39.480519480519483</v>
      </c>
      <c r="H120" s="13">
        <f t="shared" si="84"/>
        <v>52.467532467532465</v>
      </c>
    </row>
    <row r="121" spans="1:8" ht="15" customHeight="1" x14ac:dyDescent="0.25">
      <c r="A121" s="8" t="s">
        <v>106</v>
      </c>
      <c r="B121" s="7">
        <v>525</v>
      </c>
      <c r="C121" s="7">
        <v>100</v>
      </c>
      <c r="D121" s="7">
        <v>217</v>
      </c>
      <c r="E121" s="5">
        <v>272</v>
      </c>
      <c r="F121" s="13">
        <f t="shared" si="82"/>
        <v>19.047619047619047</v>
      </c>
      <c r="G121" s="13">
        <f t="shared" si="83"/>
        <v>41.333333333333336</v>
      </c>
      <c r="H121" s="13">
        <f t="shared" si="84"/>
        <v>51.809523809523803</v>
      </c>
    </row>
    <row r="122" spans="1:8" x14ac:dyDescent="0.25">
      <c r="A122" s="27" t="s">
        <v>125</v>
      </c>
      <c r="B122" s="18"/>
      <c r="C122" s="18"/>
      <c r="D122" s="18"/>
      <c r="E122" s="19"/>
      <c r="F122" s="14">
        <f>(F121-F120)</f>
        <v>1.9047619047619051</v>
      </c>
      <c r="G122" s="14">
        <f>(G121-G120)</f>
        <v>1.8528138528138527</v>
      </c>
      <c r="H122" s="14">
        <f>(H121-H120)</f>
        <v>-0.65800865800866148</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2007 Entering Cohort</oddHeader>
    <oddFooter>&amp;C&amp;F, &amp;P / &amp;N</oddFooter>
  </headerFooter>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32"/>
  <sheetViews>
    <sheetView topLeftCell="A2" zoomScaleNormal="100" zoomScalePageLayoutView="85" workbookViewId="0">
      <pane ySplit="1" topLeftCell="A3" activePane="bottomLeft" state="frozen"/>
      <selection activeCell="A2" sqref="A2"/>
      <selection pane="bottomLeft"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s="2" customFormat="1" hidden="1" x14ac:dyDescent="0.25">
      <c r="A1" s="1" t="s">
        <v>73</v>
      </c>
      <c r="F1" s="15"/>
      <c r="G1" s="15"/>
      <c r="H1" s="15"/>
    </row>
    <row r="2" spans="1:8" ht="66" customHeight="1" x14ac:dyDescent="0.25">
      <c r="A2" s="3"/>
      <c r="B2" s="3" t="s">
        <v>63</v>
      </c>
      <c r="C2" s="3" t="s">
        <v>0</v>
      </c>
      <c r="D2" s="3" t="s">
        <v>1</v>
      </c>
      <c r="E2" s="3" t="s">
        <v>2</v>
      </c>
      <c r="F2" s="12" t="s">
        <v>3</v>
      </c>
      <c r="G2" s="12" t="s">
        <v>4</v>
      </c>
      <c r="H2" s="12" t="s">
        <v>5</v>
      </c>
    </row>
    <row r="3" spans="1:8" x14ac:dyDescent="0.25">
      <c r="A3" s="22" t="s">
        <v>89</v>
      </c>
      <c r="B3" s="7">
        <v>899</v>
      </c>
      <c r="C3" s="7">
        <v>133</v>
      </c>
      <c r="D3" s="7">
        <v>375</v>
      </c>
      <c r="E3" s="5">
        <v>479</v>
      </c>
      <c r="F3" s="13">
        <f t="shared" ref="F3" si="0">(C3/B3)*100</f>
        <v>14.794215795328142</v>
      </c>
      <c r="G3" s="13">
        <f t="shared" ref="G3" si="1">(D3/B3)*100</f>
        <v>41.71301446051168</v>
      </c>
      <c r="H3" s="13">
        <f t="shared" ref="H3" si="2">(E3/B3)*100</f>
        <v>53.281423804226925</v>
      </c>
    </row>
    <row r="4" spans="1:8" x14ac:dyDescent="0.25">
      <c r="A4" s="8" t="s">
        <v>92</v>
      </c>
      <c r="B4" s="7">
        <v>15</v>
      </c>
      <c r="C4" s="7">
        <v>3</v>
      </c>
      <c r="D4" s="7">
        <v>5</v>
      </c>
      <c r="E4" s="5">
        <v>6</v>
      </c>
      <c r="F4" s="13">
        <f t="shared" ref="F4:F13" si="3">(C4/B4)*100</f>
        <v>20</v>
      </c>
      <c r="G4" s="13">
        <f t="shared" ref="G4:G13" si="4">(D4/B4)*100</f>
        <v>33.333333333333329</v>
      </c>
      <c r="H4" s="13">
        <f t="shared" ref="H4:H13" si="5">(E4/B4)*100</f>
        <v>40</v>
      </c>
    </row>
    <row r="5" spans="1:8" x14ac:dyDescent="0.25">
      <c r="A5" s="8" t="s">
        <v>88</v>
      </c>
      <c r="B5" s="7">
        <v>341</v>
      </c>
      <c r="C5" s="7">
        <v>44</v>
      </c>
      <c r="D5" s="7">
        <v>132</v>
      </c>
      <c r="E5" s="5">
        <v>180</v>
      </c>
      <c r="F5" s="13">
        <f t="shared" si="3"/>
        <v>12.903225806451612</v>
      </c>
      <c r="G5" s="13">
        <f t="shared" si="4"/>
        <v>38.70967741935484</v>
      </c>
      <c r="H5" s="13">
        <f t="shared" si="5"/>
        <v>52.785923753665685</v>
      </c>
    </row>
    <row r="6" spans="1:8" x14ac:dyDescent="0.25">
      <c r="A6" s="8" t="s">
        <v>93</v>
      </c>
      <c r="B6" s="7">
        <v>7</v>
      </c>
      <c r="C6" s="7">
        <v>1</v>
      </c>
      <c r="D6" s="7">
        <v>1</v>
      </c>
      <c r="E6" s="5">
        <v>2</v>
      </c>
      <c r="F6" s="13">
        <f t="shared" ref="F6" si="6">(C6/B6)*100</f>
        <v>14.285714285714285</v>
      </c>
      <c r="G6" s="13">
        <f>(D6/B6)*100</f>
        <v>14.285714285714285</v>
      </c>
      <c r="H6" s="13">
        <f>(E6/B6)*100</f>
        <v>28.571428571428569</v>
      </c>
    </row>
    <row r="7" spans="1:8" x14ac:dyDescent="0.25">
      <c r="A7" s="8" t="s">
        <v>94</v>
      </c>
      <c r="B7" s="7">
        <v>86</v>
      </c>
      <c r="C7" s="7">
        <v>3</v>
      </c>
      <c r="D7" s="7">
        <v>23</v>
      </c>
      <c r="E7" s="5">
        <v>36</v>
      </c>
      <c r="F7" s="13">
        <f t="shared" si="3"/>
        <v>3.4883720930232558</v>
      </c>
      <c r="G7" s="13">
        <f t="shared" si="4"/>
        <v>26.744186046511626</v>
      </c>
      <c r="H7" s="13">
        <f t="shared" si="5"/>
        <v>41.860465116279073</v>
      </c>
    </row>
    <row r="8" spans="1:8" x14ac:dyDescent="0.25">
      <c r="A8" s="8" t="s">
        <v>95</v>
      </c>
      <c r="B8" s="7">
        <v>29</v>
      </c>
      <c r="C8" s="7">
        <v>1</v>
      </c>
      <c r="D8" s="7">
        <v>14</v>
      </c>
      <c r="E8" s="5">
        <v>15</v>
      </c>
      <c r="F8" s="13">
        <f t="shared" si="3"/>
        <v>3.4482758620689653</v>
      </c>
      <c r="G8" s="13">
        <f t="shared" si="4"/>
        <v>48.275862068965516</v>
      </c>
      <c r="H8" s="13">
        <f t="shared" si="5"/>
        <v>51.724137931034484</v>
      </c>
    </row>
    <row r="9" spans="1:8" x14ac:dyDescent="0.25">
      <c r="A9" s="28" t="s">
        <v>96</v>
      </c>
      <c r="B9" s="7">
        <v>11</v>
      </c>
      <c r="C9" s="21">
        <v>1</v>
      </c>
      <c r="D9" s="21">
        <v>6</v>
      </c>
      <c r="E9" s="16">
        <v>7</v>
      </c>
      <c r="F9" s="20">
        <f t="shared" si="3"/>
        <v>9.0909090909090917</v>
      </c>
      <c r="G9" s="20">
        <f t="shared" si="4"/>
        <v>54.54545454545454</v>
      </c>
      <c r="H9" s="20">
        <f t="shared" si="5"/>
        <v>63.636363636363633</v>
      </c>
    </row>
    <row r="10" spans="1:8" x14ac:dyDescent="0.25">
      <c r="A10" s="8" t="s">
        <v>97</v>
      </c>
      <c r="B10" s="21">
        <v>338</v>
      </c>
      <c r="C10" s="7">
        <v>68</v>
      </c>
      <c r="D10" s="7">
        <v>163</v>
      </c>
      <c r="E10" s="5">
        <v>193</v>
      </c>
      <c r="F10" s="13">
        <f t="shared" si="3"/>
        <v>20.118343195266274</v>
      </c>
      <c r="G10" s="13">
        <f t="shared" si="4"/>
        <v>48.22485207100592</v>
      </c>
      <c r="H10" s="13">
        <f t="shared" si="5"/>
        <v>57.100591715976336</v>
      </c>
    </row>
    <row r="11" spans="1:8" x14ac:dyDescent="0.25">
      <c r="A11" s="28" t="s">
        <v>98</v>
      </c>
      <c r="B11" s="23"/>
      <c r="C11" s="23"/>
      <c r="D11" s="23"/>
      <c r="E11" s="24"/>
      <c r="F11" s="25"/>
      <c r="G11" s="25"/>
      <c r="H11" s="25"/>
    </row>
    <row r="12" spans="1:8" x14ac:dyDescent="0.25">
      <c r="A12" s="8" t="s">
        <v>99</v>
      </c>
      <c r="B12" s="7">
        <v>72</v>
      </c>
      <c r="C12" s="7">
        <v>12</v>
      </c>
      <c r="D12" s="7">
        <v>31</v>
      </c>
      <c r="E12" s="5">
        <v>40</v>
      </c>
      <c r="F12" s="13">
        <f t="shared" si="3"/>
        <v>16.666666666666664</v>
      </c>
      <c r="G12" s="13">
        <f t="shared" si="4"/>
        <v>43.055555555555557</v>
      </c>
      <c r="H12" s="13">
        <f t="shared" si="5"/>
        <v>55.555555555555557</v>
      </c>
    </row>
    <row r="13" spans="1:8" x14ac:dyDescent="0.25">
      <c r="A13" s="8" t="s">
        <v>90</v>
      </c>
      <c r="B13" s="7">
        <v>323</v>
      </c>
      <c r="C13" s="7">
        <v>33</v>
      </c>
      <c r="D13" s="7">
        <v>108</v>
      </c>
      <c r="E13" s="5">
        <v>146</v>
      </c>
      <c r="F13" s="13">
        <f t="shared" si="3"/>
        <v>10.216718266253871</v>
      </c>
      <c r="G13" s="13">
        <f t="shared" si="4"/>
        <v>33.436532507739933</v>
      </c>
      <c r="H13" s="13">
        <f t="shared" si="5"/>
        <v>45.201238390092882</v>
      </c>
    </row>
    <row r="14" spans="1:8" x14ac:dyDescent="0.25">
      <c r="A14" s="6" t="s">
        <v>92</v>
      </c>
      <c r="B14" s="7">
        <v>6</v>
      </c>
      <c r="C14" s="7">
        <v>1</v>
      </c>
      <c r="D14" s="7">
        <v>3</v>
      </c>
      <c r="E14" s="5">
        <v>3</v>
      </c>
      <c r="F14" s="13">
        <f t="shared" ref="F14:F19" si="7">(C14/B14)*100</f>
        <v>16.666666666666664</v>
      </c>
      <c r="G14" s="13">
        <f t="shared" ref="G14:G19" si="8">(D14/B14)*100</f>
        <v>50</v>
      </c>
      <c r="H14" s="13">
        <f t="shared" ref="H14:H19" si="9">(E14/B14)*100</f>
        <v>50</v>
      </c>
    </row>
    <row r="15" spans="1:8" x14ac:dyDescent="0.25">
      <c r="A15" s="6" t="s">
        <v>88</v>
      </c>
      <c r="B15" s="7">
        <v>110</v>
      </c>
      <c r="C15" s="7">
        <v>8</v>
      </c>
      <c r="D15" s="7">
        <v>32</v>
      </c>
      <c r="E15" s="5">
        <v>46</v>
      </c>
      <c r="F15" s="13">
        <f t="shared" si="7"/>
        <v>7.2727272727272725</v>
      </c>
      <c r="G15" s="13">
        <f t="shared" si="8"/>
        <v>29.09090909090909</v>
      </c>
      <c r="H15" s="13">
        <f t="shared" si="9"/>
        <v>41.818181818181813</v>
      </c>
    </row>
    <row r="16" spans="1:8" x14ac:dyDescent="0.25">
      <c r="A16" s="6" t="s">
        <v>93</v>
      </c>
      <c r="B16" s="7">
        <v>3</v>
      </c>
      <c r="C16" s="7"/>
      <c r="D16" s="7"/>
      <c r="E16" s="5"/>
      <c r="F16" s="13">
        <f t="shared" ref="F16" si="10">(C16/B16)*100</f>
        <v>0</v>
      </c>
      <c r="G16" s="13">
        <f t="shared" ref="G16" si="11">(D16/B16)*100</f>
        <v>0</v>
      </c>
      <c r="H16" s="13">
        <f t="shared" ref="H16" si="12">(E16/B16)*100</f>
        <v>0</v>
      </c>
    </row>
    <row r="17" spans="1:8" x14ac:dyDescent="0.25">
      <c r="A17" s="6" t="s">
        <v>94</v>
      </c>
      <c r="B17" s="7">
        <v>43</v>
      </c>
      <c r="C17" s="7">
        <v>2</v>
      </c>
      <c r="D17" s="7">
        <v>6</v>
      </c>
      <c r="E17" s="5">
        <v>16</v>
      </c>
      <c r="F17" s="13">
        <f t="shared" si="7"/>
        <v>4.6511627906976747</v>
      </c>
      <c r="G17" s="13">
        <f t="shared" si="8"/>
        <v>13.953488372093023</v>
      </c>
      <c r="H17" s="13">
        <f t="shared" si="9"/>
        <v>37.209302325581397</v>
      </c>
    </row>
    <row r="18" spans="1:8" x14ac:dyDescent="0.25">
      <c r="A18" s="6" t="s">
        <v>95</v>
      </c>
      <c r="B18" s="7">
        <v>8</v>
      </c>
      <c r="C18" s="7"/>
      <c r="D18" s="7">
        <v>4</v>
      </c>
      <c r="E18" s="5">
        <v>5</v>
      </c>
      <c r="F18" s="13">
        <f t="shared" si="7"/>
        <v>0</v>
      </c>
      <c r="G18" s="13">
        <f t="shared" si="8"/>
        <v>50</v>
      </c>
      <c r="H18" s="13">
        <f t="shared" si="9"/>
        <v>62.5</v>
      </c>
    </row>
    <row r="19" spans="1:8" x14ac:dyDescent="0.25">
      <c r="A19" s="29" t="s">
        <v>96</v>
      </c>
      <c r="B19" s="21">
        <v>4</v>
      </c>
      <c r="C19" s="21"/>
      <c r="D19" s="21">
        <v>3</v>
      </c>
      <c r="E19" s="16">
        <v>3</v>
      </c>
      <c r="F19" s="13">
        <f t="shared" si="7"/>
        <v>0</v>
      </c>
      <c r="G19" s="13">
        <f t="shared" si="8"/>
        <v>75</v>
      </c>
      <c r="H19" s="13">
        <f t="shared" si="9"/>
        <v>75</v>
      </c>
    </row>
    <row r="20" spans="1:8" x14ac:dyDescent="0.25">
      <c r="A20" s="6" t="s">
        <v>97</v>
      </c>
      <c r="B20" s="7">
        <v>124</v>
      </c>
      <c r="C20" s="7">
        <v>20</v>
      </c>
      <c r="D20" s="7">
        <v>52</v>
      </c>
      <c r="E20" s="5">
        <v>60</v>
      </c>
      <c r="F20" s="13">
        <f>(C20/B20)*100</f>
        <v>16.129032258064516</v>
      </c>
      <c r="G20" s="13">
        <f>(D20/B20)*100</f>
        <v>41.935483870967744</v>
      </c>
      <c r="H20" s="13">
        <f>(E20/B20)*100</f>
        <v>48.387096774193552</v>
      </c>
    </row>
    <row r="21" spans="1:8" x14ac:dyDescent="0.25">
      <c r="A21" s="29" t="s">
        <v>98</v>
      </c>
      <c r="B21" s="23"/>
      <c r="C21" s="23"/>
      <c r="D21" s="23"/>
      <c r="E21" s="24"/>
      <c r="F21" s="25"/>
      <c r="G21" s="25"/>
      <c r="H21" s="25"/>
    </row>
    <row r="22" spans="1:8" x14ac:dyDescent="0.25">
      <c r="A22" s="6" t="s">
        <v>99</v>
      </c>
      <c r="B22" s="7">
        <v>25</v>
      </c>
      <c r="C22" s="7">
        <v>2</v>
      </c>
      <c r="D22" s="7">
        <v>8</v>
      </c>
      <c r="E22" s="5">
        <v>13</v>
      </c>
      <c r="F22" s="13">
        <f>(C22/B22)*100</f>
        <v>8</v>
      </c>
      <c r="G22" s="13">
        <f>(D22/B22)*100</f>
        <v>32</v>
      </c>
      <c r="H22" s="13">
        <f>(E22/B22)*100</f>
        <v>52</v>
      </c>
    </row>
    <row r="23" spans="1:8" x14ac:dyDescent="0.25">
      <c r="A23" s="17" t="s">
        <v>91</v>
      </c>
      <c r="B23" s="7">
        <v>576</v>
      </c>
      <c r="C23" s="7">
        <v>100</v>
      </c>
      <c r="D23" s="7">
        <v>267</v>
      </c>
      <c r="E23" s="5">
        <v>333</v>
      </c>
      <c r="F23" s="13">
        <f>(C23/B23)*100</f>
        <v>17.361111111111111</v>
      </c>
      <c r="G23" s="13">
        <f>(D23/B23)*100</f>
        <v>46.354166666666671</v>
      </c>
      <c r="H23" s="13">
        <f>(E23/B23)*100</f>
        <v>57.8125</v>
      </c>
    </row>
    <row r="24" spans="1:8" x14ac:dyDescent="0.25">
      <c r="A24" s="26" t="s">
        <v>92</v>
      </c>
      <c r="B24" s="7">
        <v>9</v>
      </c>
      <c r="C24" s="7">
        <v>2</v>
      </c>
      <c r="D24" s="7">
        <v>2</v>
      </c>
      <c r="E24" s="5">
        <v>3</v>
      </c>
      <c r="F24" s="13">
        <f>(C24/B24)*100</f>
        <v>22.222222222222221</v>
      </c>
      <c r="G24" s="13">
        <f t="shared" ref="G24:G32" si="13">(D24/B24)*100</f>
        <v>22.222222222222221</v>
      </c>
      <c r="H24" s="13">
        <f t="shared" ref="H24:H32" si="14">(E24/B24)*100</f>
        <v>33.333333333333329</v>
      </c>
    </row>
    <row r="25" spans="1:8" x14ac:dyDescent="0.25">
      <c r="A25" s="26" t="s">
        <v>88</v>
      </c>
      <c r="B25" s="7">
        <v>231</v>
      </c>
      <c r="C25" s="7">
        <v>36</v>
      </c>
      <c r="D25" s="7">
        <v>100</v>
      </c>
      <c r="E25" s="5">
        <v>134</v>
      </c>
      <c r="F25" s="13">
        <f t="shared" ref="F25:F30" si="15">(C25/B25)*100</f>
        <v>15.584415584415584</v>
      </c>
      <c r="G25" s="13">
        <f t="shared" si="13"/>
        <v>43.290043290043286</v>
      </c>
      <c r="H25" s="13">
        <f t="shared" si="14"/>
        <v>58.00865800865801</v>
      </c>
    </row>
    <row r="26" spans="1:8" x14ac:dyDescent="0.25">
      <c r="A26" s="26" t="s">
        <v>93</v>
      </c>
      <c r="B26" s="5">
        <v>4</v>
      </c>
      <c r="C26" s="5">
        <v>1</v>
      </c>
      <c r="D26" s="7">
        <v>1</v>
      </c>
      <c r="E26" s="5">
        <v>2</v>
      </c>
      <c r="F26" s="13">
        <f>(C26/B26)*100</f>
        <v>25</v>
      </c>
      <c r="G26" s="13">
        <f t="shared" si="13"/>
        <v>25</v>
      </c>
      <c r="H26" s="13">
        <f t="shared" si="14"/>
        <v>50</v>
      </c>
    </row>
    <row r="27" spans="1:8" x14ac:dyDescent="0.25">
      <c r="A27" s="26" t="s">
        <v>94</v>
      </c>
      <c r="B27" s="7">
        <v>43</v>
      </c>
      <c r="C27" s="7">
        <v>1</v>
      </c>
      <c r="D27" s="7">
        <v>17</v>
      </c>
      <c r="E27" s="5">
        <v>20</v>
      </c>
      <c r="F27" s="13">
        <f t="shared" si="15"/>
        <v>2.3255813953488373</v>
      </c>
      <c r="G27" s="13">
        <f t="shared" si="13"/>
        <v>39.534883720930232</v>
      </c>
      <c r="H27" s="13">
        <f t="shared" si="14"/>
        <v>46.511627906976742</v>
      </c>
    </row>
    <row r="28" spans="1:8" x14ac:dyDescent="0.25">
      <c r="A28" s="6" t="s">
        <v>95</v>
      </c>
      <c r="B28" s="7">
        <v>21</v>
      </c>
      <c r="C28" s="7">
        <v>1</v>
      </c>
      <c r="D28" s="7">
        <v>10</v>
      </c>
      <c r="E28" s="5">
        <v>10</v>
      </c>
      <c r="F28" s="13">
        <f t="shared" si="15"/>
        <v>4.7619047619047619</v>
      </c>
      <c r="G28" s="13">
        <f t="shared" si="13"/>
        <v>47.619047619047613</v>
      </c>
      <c r="H28" s="13">
        <f t="shared" si="14"/>
        <v>47.619047619047613</v>
      </c>
    </row>
    <row r="29" spans="1:8" x14ac:dyDescent="0.25">
      <c r="A29" s="29" t="s">
        <v>96</v>
      </c>
      <c r="B29" s="21">
        <v>7</v>
      </c>
      <c r="C29" s="21">
        <v>1</v>
      </c>
      <c r="D29" s="21">
        <v>3</v>
      </c>
      <c r="E29" s="16">
        <v>4</v>
      </c>
      <c r="F29" s="13">
        <f t="shared" si="15"/>
        <v>14.285714285714285</v>
      </c>
      <c r="G29" s="13">
        <f t="shared" si="13"/>
        <v>42.857142857142854</v>
      </c>
      <c r="H29" s="13">
        <f t="shared" si="14"/>
        <v>57.142857142857139</v>
      </c>
    </row>
    <row r="30" spans="1:8" x14ac:dyDescent="0.25">
      <c r="A30" s="6" t="s">
        <v>97</v>
      </c>
      <c r="B30" s="7">
        <v>214</v>
      </c>
      <c r="C30" s="7">
        <v>48</v>
      </c>
      <c r="D30" s="7">
        <v>111</v>
      </c>
      <c r="E30" s="5">
        <v>133</v>
      </c>
      <c r="F30" s="13">
        <f t="shared" si="15"/>
        <v>22.429906542056074</v>
      </c>
      <c r="G30" s="13">
        <f t="shared" si="13"/>
        <v>51.86915887850467</v>
      </c>
      <c r="H30" s="13">
        <f t="shared" si="14"/>
        <v>62.149532710280376</v>
      </c>
    </row>
    <row r="31" spans="1:8" x14ac:dyDescent="0.25">
      <c r="A31" s="29" t="s">
        <v>98</v>
      </c>
      <c r="B31" s="23"/>
      <c r="C31" s="23"/>
      <c r="D31" s="23"/>
      <c r="E31" s="24"/>
      <c r="F31" s="25"/>
      <c r="G31" s="25"/>
      <c r="H31" s="25"/>
    </row>
    <row r="32" spans="1:8" x14ac:dyDescent="0.25">
      <c r="A32" s="6" t="s">
        <v>99</v>
      </c>
      <c r="B32" s="7">
        <v>47</v>
      </c>
      <c r="C32" s="7">
        <v>10</v>
      </c>
      <c r="D32" s="7">
        <v>23</v>
      </c>
      <c r="E32" s="5">
        <v>27</v>
      </c>
      <c r="F32" s="13">
        <f>(C32/B32)*100</f>
        <v>21.276595744680851</v>
      </c>
      <c r="G32" s="13">
        <f t="shared" si="13"/>
        <v>48.936170212765958</v>
      </c>
      <c r="H32" s="13">
        <f t="shared" si="14"/>
        <v>57.446808510638306</v>
      </c>
    </row>
    <row r="33" spans="1:8" x14ac:dyDescent="0.25">
      <c r="A33" s="8" t="s">
        <v>6</v>
      </c>
      <c r="B33" s="7">
        <v>377</v>
      </c>
      <c r="C33" s="7">
        <v>46</v>
      </c>
      <c r="D33" s="7">
        <v>147</v>
      </c>
      <c r="E33" s="5">
        <v>197</v>
      </c>
      <c r="F33" s="13">
        <f>(C33/B33)*100</f>
        <v>12.201591511936339</v>
      </c>
      <c r="G33" s="13">
        <f t="shared" ref="G33:G37" si="16">(D33/B33)*100</f>
        <v>38.992042440318301</v>
      </c>
      <c r="H33" s="13">
        <f t="shared" ref="H33:H37" si="17">(E33/B33)*100</f>
        <v>52.254641909814325</v>
      </c>
    </row>
    <row r="34" spans="1:8" x14ac:dyDescent="0.25">
      <c r="A34" s="6" t="s">
        <v>7</v>
      </c>
      <c r="B34" s="7">
        <v>121</v>
      </c>
      <c r="C34" s="7">
        <v>8</v>
      </c>
      <c r="D34" s="7">
        <v>36</v>
      </c>
      <c r="E34" s="5">
        <v>51</v>
      </c>
      <c r="F34" s="13">
        <f t="shared" ref="F34:F38" si="18">(C34/B34)*100</f>
        <v>6.6115702479338845</v>
      </c>
      <c r="G34" s="13">
        <f t="shared" si="16"/>
        <v>29.75206611570248</v>
      </c>
      <c r="H34" s="13">
        <f t="shared" si="17"/>
        <v>42.148760330578511</v>
      </c>
    </row>
    <row r="35" spans="1:8" x14ac:dyDescent="0.25">
      <c r="A35" s="6" t="s">
        <v>8</v>
      </c>
      <c r="B35" s="7">
        <v>256</v>
      </c>
      <c r="C35" s="7">
        <v>38</v>
      </c>
      <c r="D35" s="7">
        <v>111</v>
      </c>
      <c r="E35" s="5">
        <v>146</v>
      </c>
      <c r="F35" s="13">
        <f t="shared" si="18"/>
        <v>14.84375</v>
      </c>
      <c r="G35" s="13">
        <f t="shared" si="16"/>
        <v>43.359375</v>
      </c>
      <c r="H35" s="13">
        <f t="shared" si="17"/>
        <v>57.03125</v>
      </c>
    </row>
    <row r="36" spans="1:8" x14ac:dyDescent="0.25">
      <c r="A36" s="8" t="s">
        <v>9</v>
      </c>
      <c r="B36" s="7">
        <v>522</v>
      </c>
      <c r="C36" s="7">
        <v>87</v>
      </c>
      <c r="D36" s="7">
        <v>228</v>
      </c>
      <c r="E36" s="5">
        <v>282</v>
      </c>
      <c r="F36" s="13">
        <f t="shared" si="18"/>
        <v>16.666666666666664</v>
      </c>
      <c r="G36" s="13">
        <f t="shared" si="16"/>
        <v>43.678160919540232</v>
      </c>
      <c r="H36" s="13">
        <f t="shared" si="17"/>
        <v>54.022988505747129</v>
      </c>
    </row>
    <row r="37" spans="1:8" x14ac:dyDescent="0.25">
      <c r="A37" s="6" t="s">
        <v>10</v>
      </c>
      <c r="B37" s="7">
        <v>202</v>
      </c>
      <c r="C37" s="7">
        <v>25</v>
      </c>
      <c r="D37" s="7">
        <v>72</v>
      </c>
      <c r="E37" s="5">
        <v>95</v>
      </c>
      <c r="F37" s="13">
        <f t="shared" si="18"/>
        <v>12.376237623762377</v>
      </c>
      <c r="G37" s="13">
        <f t="shared" si="16"/>
        <v>35.64356435643564</v>
      </c>
      <c r="H37" s="13">
        <f t="shared" si="17"/>
        <v>47.029702970297024</v>
      </c>
    </row>
    <row r="38" spans="1:8" x14ac:dyDescent="0.25">
      <c r="A38" s="6" t="s">
        <v>11</v>
      </c>
      <c r="B38" s="7">
        <v>320</v>
      </c>
      <c r="C38" s="7">
        <v>62</v>
      </c>
      <c r="D38" s="7">
        <v>156</v>
      </c>
      <c r="E38" s="5">
        <v>187</v>
      </c>
      <c r="F38" s="13">
        <f t="shared" si="18"/>
        <v>19.375</v>
      </c>
      <c r="G38" s="13">
        <f>(D38/B38)*100</f>
        <v>48.75</v>
      </c>
      <c r="H38" s="13">
        <f>(E38/B38)*100</f>
        <v>58.4375</v>
      </c>
    </row>
    <row r="39" spans="1:8" x14ac:dyDescent="0.25">
      <c r="A39" s="10" t="s">
        <v>123</v>
      </c>
      <c r="B39" s="18"/>
      <c r="C39" s="18"/>
      <c r="D39" s="18"/>
      <c r="E39" s="19"/>
      <c r="F39" s="14">
        <f>F36-F33</f>
        <v>4.4650751547303251</v>
      </c>
      <c r="G39" s="14">
        <f>G36-G33</f>
        <v>4.6861184792219319</v>
      </c>
      <c r="H39" s="14">
        <f>H36-H33</f>
        <v>1.7683465959328046</v>
      </c>
    </row>
    <row r="40" spans="1:8" x14ac:dyDescent="0.25">
      <c r="A40" s="10" t="s">
        <v>80</v>
      </c>
      <c r="B40" s="18"/>
      <c r="C40" s="18"/>
      <c r="D40" s="18"/>
      <c r="E40" s="19"/>
      <c r="F40" s="14">
        <f>F37-F34</f>
        <v>5.7646673758284921</v>
      </c>
      <c r="G40" s="14">
        <f>G37-G34</f>
        <v>5.89149824073316</v>
      </c>
      <c r="H40" s="14">
        <f t="shared" ref="H40" si="19">H37-H34</f>
        <v>4.8809426397185121</v>
      </c>
    </row>
    <row r="41" spans="1:8" x14ac:dyDescent="0.25">
      <c r="A41" s="10" t="s">
        <v>79</v>
      </c>
      <c r="B41" s="18"/>
      <c r="C41" s="18"/>
      <c r="D41" s="18"/>
      <c r="E41" s="19"/>
      <c r="F41" s="14">
        <f>F38-F35</f>
        <v>4.53125</v>
      </c>
      <c r="G41" s="14">
        <f t="shared" ref="G41" si="20">G38-G35</f>
        <v>5.390625</v>
      </c>
      <c r="H41" s="14">
        <f>H38-H35</f>
        <v>1.40625</v>
      </c>
    </row>
    <row r="42" spans="1:8" x14ac:dyDescent="0.25">
      <c r="A42" s="8" t="s">
        <v>12</v>
      </c>
      <c r="B42" s="7">
        <v>178</v>
      </c>
      <c r="C42" s="7">
        <v>27</v>
      </c>
      <c r="D42" s="7">
        <v>73</v>
      </c>
      <c r="E42" s="5">
        <v>91</v>
      </c>
      <c r="F42" s="13">
        <f>(C42/B42)*100</f>
        <v>15.168539325842698</v>
      </c>
      <c r="G42" s="13">
        <f>(D42/B42)*100</f>
        <v>41.011235955056179</v>
      </c>
      <c r="H42" s="13">
        <f>(E42/B42)*100</f>
        <v>51.123595505617978</v>
      </c>
    </row>
    <row r="43" spans="1:8" x14ac:dyDescent="0.25">
      <c r="A43" s="6" t="s">
        <v>13</v>
      </c>
      <c r="B43" s="7">
        <v>78</v>
      </c>
      <c r="C43" s="7">
        <v>9</v>
      </c>
      <c r="D43" s="7">
        <v>25</v>
      </c>
      <c r="E43" s="5">
        <v>32</v>
      </c>
      <c r="F43" s="13">
        <f t="shared" ref="F43:F45" si="21">(C43/B43)*100</f>
        <v>11.538461538461538</v>
      </c>
      <c r="G43" s="13">
        <f t="shared" ref="G43:G45" si="22">(D43/B43)*100</f>
        <v>32.051282051282051</v>
      </c>
      <c r="H43" s="13">
        <f t="shared" ref="H43:H45" si="23">(E43/B43)*100</f>
        <v>41.025641025641022</v>
      </c>
    </row>
    <row r="44" spans="1:8" x14ac:dyDescent="0.25">
      <c r="A44" s="6" t="s">
        <v>14</v>
      </c>
      <c r="B44" s="7">
        <v>100</v>
      </c>
      <c r="C44" s="7">
        <v>18</v>
      </c>
      <c r="D44" s="7">
        <v>48</v>
      </c>
      <c r="E44" s="5">
        <v>59</v>
      </c>
      <c r="F44" s="13">
        <f t="shared" si="21"/>
        <v>18</v>
      </c>
      <c r="G44" s="13">
        <f t="shared" si="22"/>
        <v>48</v>
      </c>
      <c r="H44" s="13">
        <f t="shared" si="23"/>
        <v>59</v>
      </c>
    </row>
    <row r="45" spans="1:8" x14ac:dyDescent="0.25">
      <c r="A45" s="6" t="s">
        <v>15</v>
      </c>
      <c r="B45" s="7">
        <v>71</v>
      </c>
      <c r="C45" s="7">
        <v>3</v>
      </c>
      <c r="D45" s="7">
        <v>25</v>
      </c>
      <c r="E45" s="5">
        <v>32</v>
      </c>
      <c r="F45" s="13">
        <f t="shared" si="21"/>
        <v>4.225352112676056</v>
      </c>
      <c r="G45" s="13">
        <f t="shared" si="22"/>
        <v>35.2112676056338</v>
      </c>
      <c r="H45" s="13">
        <f t="shared" si="23"/>
        <v>45.070422535211272</v>
      </c>
    </row>
    <row r="46" spans="1:8" x14ac:dyDescent="0.25">
      <c r="A46" s="6" t="s">
        <v>16</v>
      </c>
      <c r="B46" s="7">
        <v>107</v>
      </c>
      <c r="C46" s="7">
        <v>24</v>
      </c>
      <c r="D46" s="7">
        <v>48</v>
      </c>
      <c r="E46" s="5">
        <v>59</v>
      </c>
      <c r="F46" s="13">
        <f t="shared" ref="F46" si="24">(C46/B46)*100</f>
        <v>22.429906542056074</v>
      </c>
      <c r="G46" s="13">
        <f t="shared" ref="G46" si="25">(D46/B46)*100</f>
        <v>44.859813084112147</v>
      </c>
      <c r="H46" s="13">
        <f t="shared" ref="H46" si="26">(E46/B46)*100</f>
        <v>55.140186915887845</v>
      </c>
    </row>
    <row r="47" spans="1:8" x14ac:dyDescent="0.25">
      <c r="A47" s="27" t="s">
        <v>74</v>
      </c>
      <c r="B47" s="18"/>
      <c r="C47" s="18"/>
      <c r="D47" s="18"/>
      <c r="E47" s="19"/>
      <c r="F47" s="14">
        <f>F46-F45</f>
        <v>18.204554429380018</v>
      </c>
      <c r="G47" s="14">
        <f t="shared" ref="G47:H47" si="27">G46-G45</f>
        <v>9.6485454784783471</v>
      </c>
      <c r="H47" s="14">
        <f t="shared" si="27"/>
        <v>10.069764380676574</v>
      </c>
    </row>
    <row r="48" spans="1:8" x14ac:dyDescent="0.25">
      <c r="A48" s="8" t="s">
        <v>17</v>
      </c>
      <c r="B48" s="7">
        <v>110</v>
      </c>
      <c r="C48" s="7">
        <v>22</v>
      </c>
      <c r="D48" s="7">
        <v>49</v>
      </c>
      <c r="E48" s="5">
        <v>60</v>
      </c>
      <c r="F48" s="13">
        <f t="shared" ref="F48:F51" si="28">(C48/B48)*100</f>
        <v>20</v>
      </c>
      <c r="G48" s="13">
        <f t="shared" ref="G48:G51" si="29">(D48/B48)*100</f>
        <v>44.545454545454547</v>
      </c>
      <c r="H48" s="13">
        <f t="shared" ref="H48:H51" si="30">(E48/B48)*100</f>
        <v>54.54545454545454</v>
      </c>
    </row>
    <row r="49" spans="1:8" x14ac:dyDescent="0.25">
      <c r="A49" s="6" t="s">
        <v>18</v>
      </c>
      <c r="B49" s="7">
        <v>56</v>
      </c>
      <c r="C49" s="7">
        <v>9</v>
      </c>
      <c r="D49" s="7">
        <v>24</v>
      </c>
      <c r="E49" s="5">
        <v>28</v>
      </c>
      <c r="F49" s="13">
        <f t="shared" si="28"/>
        <v>16.071428571428573</v>
      </c>
      <c r="G49" s="13">
        <f t="shared" si="29"/>
        <v>42.857142857142854</v>
      </c>
      <c r="H49" s="13">
        <f t="shared" si="30"/>
        <v>50</v>
      </c>
    </row>
    <row r="50" spans="1:8" x14ac:dyDescent="0.25">
      <c r="A50" s="6" t="s">
        <v>19</v>
      </c>
      <c r="B50" s="7">
        <v>54</v>
      </c>
      <c r="C50" s="7">
        <v>13</v>
      </c>
      <c r="D50" s="7">
        <v>25</v>
      </c>
      <c r="E50" s="5">
        <v>32</v>
      </c>
      <c r="F50" s="13">
        <f t="shared" si="28"/>
        <v>24.074074074074073</v>
      </c>
      <c r="G50" s="13">
        <f t="shared" si="29"/>
        <v>46.296296296296298</v>
      </c>
      <c r="H50" s="13">
        <f t="shared" si="30"/>
        <v>59.259259259259252</v>
      </c>
    </row>
    <row r="51" spans="1:8" x14ac:dyDescent="0.25">
      <c r="A51" s="6" t="s">
        <v>20</v>
      </c>
      <c r="B51" s="7">
        <v>52</v>
      </c>
      <c r="C51" s="7">
        <v>9</v>
      </c>
      <c r="D51" s="7">
        <v>21</v>
      </c>
      <c r="E51" s="5">
        <v>27</v>
      </c>
      <c r="F51" s="13">
        <f t="shared" si="28"/>
        <v>17.307692307692307</v>
      </c>
      <c r="G51" s="13">
        <f t="shared" si="29"/>
        <v>40.384615384615387</v>
      </c>
      <c r="H51" s="13">
        <f t="shared" si="30"/>
        <v>51.923076923076927</v>
      </c>
    </row>
    <row r="52" spans="1:8" x14ac:dyDescent="0.25">
      <c r="A52" s="6" t="s">
        <v>21</v>
      </c>
      <c r="B52" s="7">
        <v>58</v>
      </c>
      <c r="C52" s="7">
        <v>13</v>
      </c>
      <c r="D52" s="7">
        <v>28</v>
      </c>
      <c r="E52" s="5">
        <v>33</v>
      </c>
      <c r="F52" s="13">
        <f t="shared" ref="F52" si="31">(C52/B52)*100</f>
        <v>22.413793103448278</v>
      </c>
      <c r="G52" s="13">
        <f t="shared" ref="G52" si="32">(D52/B52)*100</f>
        <v>48.275862068965516</v>
      </c>
      <c r="H52" s="13">
        <f t="shared" ref="H52" si="33">(E52/B52)*100</f>
        <v>56.896551724137936</v>
      </c>
    </row>
    <row r="53" spans="1:8" x14ac:dyDescent="0.25">
      <c r="A53" s="27" t="s">
        <v>75</v>
      </c>
      <c r="B53" s="18"/>
      <c r="C53" s="18"/>
      <c r="D53" s="18"/>
      <c r="E53" s="19"/>
      <c r="F53" s="14">
        <f>F52-F51</f>
        <v>5.106100795755971</v>
      </c>
      <c r="G53" s="14">
        <f t="shared" ref="G53:H53" si="34">G52-G51</f>
        <v>7.8912466843501292</v>
      </c>
      <c r="H53" s="14">
        <f t="shared" si="34"/>
        <v>4.973474801061009</v>
      </c>
    </row>
    <row r="54" spans="1:8" x14ac:dyDescent="0.25">
      <c r="A54" s="8" t="s">
        <v>64</v>
      </c>
      <c r="B54" s="7">
        <v>83</v>
      </c>
      <c r="C54" s="7">
        <v>23</v>
      </c>
      <c r="D54" s="7">
        <v>50</v>
      </c>
      <c r="E54" s="5">
        <v>59</v>
      </c>
      <c r="F54" s="13">
        <f t="shared" ref="F54" si="35">(C54/B54)*100</f>
        <v>27.710843373493976</v>
      </c>
      <c r="G54" s="13">
        <f t="shared" ref="G54" si="36">(D54/B54)*100</f>
        <v>60.24096385542169</v>
      </c>
      <c r="H54" s="13">
        <f t="shared" ref="H54" si="37">(E54/B54)*100</f>
        <v>71.084337349397586</v>
      </c>
    </row>
    <row r="55" spans="1:8" x14ac:dyDescent="0.25">
      <c r="A55" s="6" t="s">
        <v>66</v>
      </c>
      <c r="B55" s="7">
        <v>16</v>
      </c>
      <c r="C55" s="7">
        <v>1</v>
      </c>
      <c r="D55" s="7">
        <v>7</v>
      </c>
      <c r="E55" s="5">
        <v>8</v>
      </c>
      <c r="F55" s="13">
        <f t="shared" ref="F55" si="38">(C55/B55)*100</f>
        <v>6.25</v>
      </c>
      <c r="G55" s="13">
        <f t="shared" ref="G55" si="39">(D55/B55)*100</f>
        <v>43.75</v>
      </c>
      <c r="H55" s="13">
        <f t="shared" ref="H55" si="40">(E55/B55)*100</f>
        <v>50</v>
      </c>
    </row>
    <row r="56" spans="1:8" x14ac:dyDescent="0.25">
      <c r="A56" s="6" t="s">
        <v>67</v>
      </c>
      <c r="B56" s="7">
        <v>67</v>
      </c>
      <c r="C56" s="7">
        <v>22</v>
      </c>
      <c r="D56" s="7">
        <v>43</v>
      </c>
      <c r="E56" s="5">
        <v>51</v>
      </c>
      <c r="F56" s="13">
        <f t="shared" ref="F56" si="41">(C56/B56)*100</f>
        <v>32.835820895522389</v>
      </c>
      <c r="G56" s="13">
        <f t="shared" ref="G56" si="42">(D56/B56)*100</f>
        <v>64.179104477611943</v>
      </c>
      <c r="H56" s="13">
        <f t="shared" ref="H56" si="43">(E56/B56)*100</f>
        <v>76.119402985074629</v>
      </c>
    </row>
    <row r="57" spans="1:8" x14ac:dyDescent="0.25">
      <c r="A57" s="6" t="s">
        <v>68</v>
      </c>
      <c r="B57" s="7">
        <v>37</v>
      </c>
      <c r="C57" s="7">
        <v>11</v>
      </c>
      <c r="D57" s="7">
        <v>19</v>
      </c>
      <c r="E57" s="5">
        <v>27</v>
      </c>
      <c r="F57" s="13">
        <f t="shared" ref="F57" si="44">(C57/B57)*100</f>
        <v>29.72972972972973</v>
      </c>
      <c r="G57" s="13">
        <f t="shared" ref="G57" si="45">(D57/B57)*100</f>
        <v>51.351351351351347</v>
      </c>
      <c r="H57" s="13">
        <f t="shared" ref="H57" si="46">(E57/B57)*100</f>
        <v>72.972972972972968</v>
      </c>
    </row>
    <row r="58" spans="1:8" x14ac:dyDescent="0.25">
      <c r="A58" s="6" t="s">
        <v>65</v>
      </c>
      <c r="B58" s="7">
        <v>46</v>
      </c>
      <c r="C58" s="7">
        <v>12</v>
      </c>
      <c r="D58" s="7">
        <v>31</v>
      </c>
      <c r="E58" s="5">
        <v>32</v>
      </c>
      <c r="F58" s="13">
        <f t="shared" ref="F58" si="47">(C58/B58)*100</f>
        <v>26.086956521739129</v>
      </c>
      <c r="G58" s="13">
        <f t="shared" ref="G58" si="48">(D58/B58)*100</f>
        <v>67.391304347826093</v>
      </c>
      <c r="H58" s="13">
        <f t="shared" ref="H58" si="49">(E58/B58)*100</f>
        <v>69.565217391304344</v>
      </c>
    </row>
    <row r="59" spans="1:8" x14ac:dyDescent="0.25">
      <c r="A59" s="27" t="s">
        <v>104</v>
      </c>
      <c r="B59" s="18"/>
      <c r="C59" s="18"/>
      <c r="D59" s="18"/>
      <c r="E59" s="19"/>
      <c r="F59" s="14">
        <f>F58-F57</f>
        <v>-3.6427732079906008</v>
      </c>
      <c r="G59" s="14">
        <f t="shared" ref="G59:H59" si="50">G58-G57</f>
        <v>16.039952996474746</v>
      </c>
      <c r="H59" s="14">
        <f t="shared" si="50"/>
        <v>-3.4077555816686242</v>
      </c>
    </row>
    <row r="60" spans="1:8" x14ac:dyDescent="0.25">
      <c r="A60" s="8" t="s">
        <v>22</v>
      </c>
      <c r="B60" s="7">
        <v>218</v>
      </c>
      <c r="C60" s="7">
        <v>33</v>
      </c>
      <c r="D60" s="7">
        <v>86</v>
      </c>
      <c r="E60" s="5">
        <v>119</v>
      </c>
      <c r="F60" s="13">
        <f>(C60/B60)*100</f>
        <v>15.137614678899084</v>
      </c>
      <c r="G60" s="13">
        <f>(D60/B60)*100</f>
        <v>39.449541284403672</v>
      </c>
      <c r="H60" s="13">
        <f>(E60/B60)*100</f>
        <v>54.587155963302749</v>
      </c>
    </row>
    <row r="61" spans="1:8" x14ac:dyDescent="0.25">
      <c r="A61" s="6" t="s">
        <v>23</v>
      </c>
      <c r="B61" s="7">
        <v>76</v>
      </c>
      <c r="C61" s="7">
        <v>9</v>
      </c>
      <c r="D61" s="7">
        <v>22</v>
      </c>
      <c r="E61" s="5">
        <v>35</v>
      </c>
      <c r="F61" s="13">
        <f t="shared" ref="F61:F64" si="51">(C61/B61)*100</f>
        <v>11.842105263157894</v>
      </c>
      <c r="G61" s="13">
        <f t="shared" ref="G61:G64" si="52">(D61/B61)*100</f>
        <v>28.947368421052634</v>
      </c>
      <c r="H61" s="13">
        <f t="shared" ref="H61:H64" si="53">(E61/B61)*100</f>
        <v>46.05263157894737</v>
      </c>
    </row>
    <row r="62" spans="1:8" x14ac:dyDescent="0.25">
      <c r="A62" s="6" t="s">
        <v>24</v>
      </c>
      <c r="B62" s="7">
        <v>142</v>
      </c>
      <c r="C62" s="7">
        <v>24</v>
      </c>
      <c r="D62" s="7">
        <v>64</v>
      </c>
      <c r="E62" s="5">
        <v>84</v>
      </c>
      <c r="F62" s="13">
        <f t="shared" si="51"/>
        <v>16.901408450704224</v>
      </c>
      <c r="G62" s="13">
        <f t="shared" si="52"/>
        <v>45.070422535211272</v>
      </c>
      <c r="H62" s="13">
        <f t="shared" si="53"/>
        <v>59.154929577464785</v>
      </c>
    </row>
    <row r="63" spans="1:8" x14ac:dyDescent="0.25">
      <c r="A63" s="6" t="s">
        <v>25</v>
      </c>
      <c r="B63" s="7">
        <v>85</v>
      </c>
      <c r="C63" s="7">
        <v>11</v>
      </c>
      <c r="D63" s="7">
        <v>31</v>
      </c>
      <c r="E63" s="5">
        <v>45</v>
      </c>
      <c r="F63" s="13">
        <f t="shared" si="51"/>
        <v>12.941176470588237</v>
      </c>
      <c r="G63" s="13">
        <f t="shared" si="52"/>
        <v>36.470588235294116</v>
      </c>
      <c r="H63" s="13">
        <f t="shared" si="53"/>
        <v>52.941176470588239</v>
      </c>
    </row>
    <row r="64" spans="1:8" x14ac:dyDescent="0.25">
      <c r="A64" s="6" t="s">
        <v>26</v>
      </c>
      <c r="B64" s="7">
        <v>133</v>
      </c>
      <c r="C64" s="7">
        <v>22</v>
      </c>
      <c r="D64" s="7">
        <v>55</v>
      </c>
      <c r="E64" s="5">
        <v>74</v>
      </c>
      <c r="F64" s="13">
        <f t="shared" si="51"/>
        <v>16.541353383458645</v>
      </c>
      <c r="G64" s="13">
        <f t="shared" si="52"/>
        <v>41.353383458646611</v>
      </c>
      <c r="H64" s="13">
        <f t="shared" si="53"/>
        <v>55.639097744360896</v>
      </c>
    </row>
    <row r="65" spans="1:8" x14ac:dyDescent="0.25">
      <c r="A65" s="27" t="s">
        <v>77</v>
      </c>
      <c r="B65" s="18"/>
      <c r="C65" s="18"/>
      <c r="D65" s="18"/>
      <c r="E65" s="19"/>
      <c r="F65" s="14">
        <f>F64-F63</f>
        <v>3.600176912870408</v>
      </c>
      <c r="G65" s="14">
        <f t="shared" ref="G65:H65" si="54">G64-G63</f>
        <v>4.8827952233524954</v>
      </c>
      <c r="H65" s="14">
        <f t="shared" si="54"/>
        <v>2.697921273772657</v>
      </c>
    </row>
    <row r="66" spans="1:8" x14ac:dyDescent="0.25">
      <c r="A66" s="8" t="s">
        <v>27</v>
      </c>
      <c r="B66" s="7">
        <v>310</v>
      </c>
      <c r="C66" s="7">
        <v>28</v>
      </c>
      <c r="D66" s="7">
        <v>117</v>
      </c>
      <c r="E66" s="5">
        <v>150</v>
      </c>
      <c r="F66" s="13">
        <f>(C66/B66)*100</f>
        <v>9.0322580645161281</v>
      </c>
      <c r="G66" s="13">
        <f>(D66/B66)*100</f>
        <v>37.741935483870968</v>
      </c>
      <c r="H66" s="13">
        <f>(E66/B66)*100</f>
        <v>48.387096774193552</v>
      </c>
    </row>
    <row r="67" spans="1:8" x14ac:dyDescent="0.25">
      <c r="A67" s="6" t="s">
        <v>28</v>
      </c>
      <c r="B67" s="7">
        <v>97</v>
      </c>
      <c r="C67" s="7">
        <v>5</v>
      </c>
      <c r="D67" s="7">
        <v>30</v>
      </c>
      <c r="E67" s="5">
        <v>43</v>
      </c>
      <c r="F67" s="13">
        <f t="shared" ref="F67:F70" si="55">(C67/B67)*100</f>
        <v>5.1546391752577314</v>
      </c>
      <c r="G67" s="13">
        <f t="shared" ref="G67:G70" si="56">(D67/B67)*100</f>
        <v>30.927835051546392</v>
      </c>
      <c r="H67" s="13">
        <f t="shared" ref="H67:H70" si="57">(E67/B67)*100</f>
        <v>44.329896907216494</v>
      </c>
    </row>
    <row r="68" spans="1:8" x14ac:dyDescent="0.25">
      <c r="A68" s="6" t="s">
        <v>29</v>
      </c>
      <c r="B68" s="7">
        <v>213</v>
      </c>
      <c r="C68" s="7">
        <v>23</v>
      </c>
      <c r="D68" s="7">
        <v>87</v>
      </c>
      <c r="E68" s="5">
        <v>107</v>
      </c>
      <c r="F68" s="13">
        <f t="shared" si="55"/>
        <v>10.7981220657277</v>
      </c>
      <c r="G68" s="13">
        <f t="shared" si="56"/>
        <v>40.845070422535215</v>
      </c>
      <c r="H68" s="13">
        <f t="shared" si="57"/>
        <v>50.23474178403756</v>
      </c>
    </row>
    <row r="69" spans="1:8" x14ac:dyDescent="0.25">
      <c r="A69" s="6" t="s">
        <v>30</v>
      </c>
      <c r="B69" s="7">
        <v>132</v>
      </c>
      <c r="C69" s="7">
        <v>12</v>
      </c>
      <c r="D69" s="7">
        <v>51</v>
      </c>
      <c r="E69" s="5">
        <v>66</v>
      </c>
      <c r="F69" s="13">
        <f t="shared" si="55"/>
        <v>9.0909090909090917</v>
      </c>
      <c r="G69" s="13">
        <f t="shared" si="56"/>
        <v>38.636363636363633</v>
      </c>
      <c r="H69" s="13">
        <f t="shared" si="57"/>
        <v>50</v>
      </c>
    </row>
    <row r="70" spans="1:8" x14ac:dyDescent="0.25">
      <c r="A70" s="6" t="s">
        <v>31</v>
      </c>
      <c r="B70" s="7">
        <v>178</v>
      </c>
      <c r="C70" s="7">
        <v>16</v>
      </c>
      <c r="D70" s="7">
        <v>66</v>
      </c>
      <c r="E70" s="5">
        <v>84</v>
      </c>
      <c r="F70" s="13">
        <f t="shared" si="55"/>
        <v>8.9887640449438209</v>
      </c>
      <c r="G70" s="13">
        <f t="shared" si="56"/>
        <v>37.078651685393261</v>
      </c>
      <c r="H70" s="13">
        <f t="shared" si="57"/>
        <v>47.191011235955052</v>
      </c>
    </row>
    <row r="71" spans="1:8" x14ac:dyDescent="0.25">
      <c r="A71" s="27" t="s">
        <v>78</v>
      </c>
      <c r="B71" s="18"/>
      <c r="C71" s="18"/>
      <c r="D71" s="18"/>
      <c r="E71" s="19"/>
      <c r="F71" s="14">
        <f>F70-F69</f>
        <v>-0.10214504596527085</v>
      </c>
      <c r="G71" s="14">
        <f t="shared" ref="G71:H71" si="58">G70-G69</f>
        <v>-1.5577119509703721</v>
      </c>
      <c r="H71" s="14">
        <f t="shared" si="58"/>
        <v>-2.8089887640449476</v>
      </c>
    </row>
    <row r="72" spans="1:8" x14ac:dyDescent="0.25">
      <c r="A72" s="8" t="s">
        <v>12</v>
      </c>
      <c r="B72" s="7">
        <v>178</v>
      </c>
      <c r="C72" s="7">
        <v>27</v>
      </c>
      <c r="D72" s="7">
        <v>73</v>
      </c>
      <c r="E72" s="5">
        <v>91</v>
      </c>
      <c r="F72" s="13">
        <f t="shared" ref="F72:F98" si="59">(C72/B72)*100</f>
        <v>15.168539325842698</v>
      </c>
      <c r="G72" s="13">
        <f t="shared" ref="G72:G98" si="60">(D72/B72)*100</f>
        <v>41.011235955056179</v>
      </c>
      <c r="H72" s="13">
        <f t="shared" ref="H72:H98" si="61">(E72/B72)*100</f>
        <v>51.123595505617978</v>
      </c>
    </row>
    <row r="73" spans="1:8" x14ac:dyDescent="0.25">
      <c r="A73" s="6" t="s">
        <v>32</v>
      </c>
      <c r="B73" s="7">
        <v>2</v>
      </c>
      <c r="C73" s="7"/>
      <c r="D73" s="7"/>
      <c r="E73" s="5"/>
      <c r="F73" s="13">
        <f t="shared" si="59"/>
        <v>0</v>
      </c>
      <c r="G73" s="13">
        <f t="shared" si="60"/>
        <v>0</v>
      </c>
      <c r="H73" s="13">
        <f t="shared" si="61"/>
        <v>0</v>
      </c>
    </row>
    <row r="74" spans="1:8" x14ac:dyDescent="0.25">
      <c r="A74" s="6" t="s">
        <v>33</v>
      </c>
      <c r="B74" s="7">
        <v>6</v>
      </c>
      <c r="C74" s="7">
        <v>1</v>
      </c>
      <c r="D74" s="7">
        <v>2</v>
      </c>
      <c r="E74" s="5">
        <v>5</v>
      </c>
      <c r="F74" s="13">
        <f t="shared" si="59"/>
        <v>16.666666666666664</v>
      </c>
      <c r="G74" s="13">
        <f t="shared" si="60"/>
        <v>33.333333333333329</v>
      </c>
      <c r="H74" s="13">
        <f t="shared" si="61"/>
        <v>83.333333333333343</v>
      </c>
    </row>
    <row r="75" spans="1:8" x14ac:dyDescent="0.25">
      <c r="A75" s="6" t="s">
        <v>49</v>
      </c>
      <c r="B75" s="7">
        <v>0</v>
      </c>
      <c r="C75" s="7"/>
      <c r="D75" s="7"/>
      <c r="E75" s="5"/>
      <c r="F75" s="13"/>
      <c r="G75" s="13"/>
      <c r="H75" s="13"/>
    </row>
    <row r="76" spans="1:8" x14ac:dyDescent="0.25">
      <c r="A76" s="6" t="s">
        <v>34</v>
      </c>
      <c r="B76" s="7">
        <v>12</v>
      </c>
      <c r="C76" s="7">
        <v>1</v>
      </c>
      <c r="D76" s="7">
        <v>3</v>
      </c>
      <c r="E76" s="5">
        <v>5</v>
      </c>
      <c r="F76" s="13">
        <f t="shared" si="59"/>
        <v>8.3333333333333321</v>
      </c>
      <c r="G76" s="13">
        <f t="shared" si="60"/>
        <v>25</v>
      </c>
      <c r="H76" s="13">
        <f t="shared" si="61"/>
        <v>41.666666666666671</v>
      </c>
    </row>
    <row r="77" spans="1:8" x14ac:dyDescent="0.25">
      <c r="A77" s="6" t="s">
        <v>35</v>
      </c>
      <c r="B77" s="7">
        <v>14</v>
      </c>
      <c r="C77" s="7">
        <v>1</v>
      </c>
      <c r="D77" s="7">
        <v>6</v>
      </c>
      <c r="E77" s="5">
        <v>6</v>
      </c>
      <c r="F77" s="13">
        <f t="shared" si="59"/>
        <v>7.1428571428571423</v>
      </c>
      <c r="G77" s="13">
        <f t="shared" si="60"/>
        <v>42.857142857142854</v>
      </c>
      <c r="H77" s="13">
        <f t="shared" si="61"/>
        <v>42.857142857142854</v>
      </c>
    </row>
    <row r="78" spans="1:8" x14ac:dyDescent="0.25">
      <c r="A78" s="6" t="s">
        <v>36</v>
      </c>
      <c r="B78" s="7">
        <v>47</v>
      </c>
      <c r="C78" s="7">
        <v>10</v>
      </c>
      <c r="D78" s="7">
        <v>19</v>
      </c>
      <c r="E78" s="5">
        <v>24</v>
      </c>
      <c r="F78" s="13">
        <f t="shared" si="59"/>
        <v>21.276595744680851</v>
      </c>
      <c r="G78" s="13">
        <f t="shared" si="60"/>
        <v>40.425531914893611</v>
      </c>
      <c r="H78" s="13">
        <f t="shared" si="61"/>
        <v>51.063829787234042</v>
      </c>
    </row>
    <row r="79" spans="1:8" x14ac:dyDescent="0.25">
      <c r="A79" s="6" t="s">
        <v>37</v>
      </c>
      <c r="B79" s="7">
        <v>2</v>
      </c>
      <c r="C79" s="7"/>
      <c r="D79" s="7"/>
      <c r="E79" s="5"/>
      <c r="F79" s="13">
        <f t="shared" si="59"/>
        <v>0</v>
      </c>
      <c r="G79" s="13">
        <f t="shared" si="60"/>
        <v>0</v>
      </c>
      <c r="H79" s="13">
        <f t="shared" si="61"/>
        <v>0</v>
      </c>
    </row>
    <row r="80" spans="1:8" x14ac:dyDescent="0.25">
      <c r="A80" s="6" t="s">
        <v>38</v>
      </c>
      <c r="B80" s="7">
        <v>19</v>
      </c>
      <c r="C80" s="7">
        <v>6</v>
      </c>
      <c r="D80" s="7">
        <v>11</v>
      </c>
      <c r="E80" s="5">
        <v>11</v>
      </c>
      <c r="F80" s="13">
        <f t="shared" si="59"/>
        <v>31.578947368421051</v>
      </c>
      <c r="G80" s="13">
        <f t="shared" si="60"/>
        <v>57.894736842105267</v>
      </c>
      <c r="H80" s="13">
        <f t="shared" si="61"/>
        <v>57.894736842105267</v>
      </c>
    </row>
    <row r="81" spans="1:8" ht="15" customHeight="1" x14ac:dyDescent="0.25">
      <c r="A81" s="6" t="s">
        <v>120</v>
      </c>
      <c r="B81" s="23"/>
      <c r="C81" s="23"/>
      <c r="D81" s="23"/>
      <c r="E81" s="24"/>
      <c r="F81" s="25"/>
      <c r="G81" s="25"/>
      <c r="H81" s="25"/>
    </row>
    <row r="82" spans="1:8" ht="15" customHeight="1" x14ac:dyDescent="0.25">
      <c r="A82" s="6" t="s">
        <v>119</v>
      </c>
      <c r="B82" s="21">
        <v>0</v>
      </c>
      <c r="C82" s="21"/>
      <c r="D82" s="21"/>
      <c r="E82" s="16"/>
      <c r="F82" s="20"/>
      <c r="G82" s="20"/>
      <c r="H82" s="20"/>
    </row>
    <row r="83" spans="1:8" x14ac:dyDescent="0.25">
      <c r="A83" s="6" t="s">
        <v>39</v>
      </c>
      <c r="B83" s="7">
        <v>0</v>
      </c>
      <c r="C83" s="7"/>
      <c r="D83" s="7"/>
      <c r="E83" s="5"/>
      <c r="F83" s="13"/>
      <c r="G83" s="13"/>
      <c r="H83" s="13"/>
    </row>
    <row r="84" spans="1:8" x14ac:dyDescent="0.25">
      <c r="A84" s="6" t="s">
        <v>40</v>
      </c>
      <c r="B84" s="7">
        <v>26</v>
      </c>
      <c r="C84" s="7">
        <v>3</v>
      </c>
      <c r="D84" s="7">
        <v>14</v>
      </c>
      <c r="E84" s="5">
        <v>16</v>
      </c>
      <c r="F84" s="13">
        <f t="shared" si="59"/>
        <v>11.538461538461538</v>
      </c>
      <c r="G84" s="13">
        <f t="shared" si="60"/>
        <v>53.846153846153847</v>
      </c>
      <c r="H84" s="13">
        <f t="shared" si="61"/>
        <v>61.53846153846154</v>
      </c>
    </row>
    <row r="85" spans="1:8" x14ac:dyDescent="0.25">
      <c r="A85" s="6" t="s">
        <v>41</v>
      </c>
      <c r="B85" s="7">
        <v>15</v>
      </c>
      <c r="C85" s="7">
        <v>2</v>
      </c>
      <c r="D85" s="7">
        <v>4</v>
      </c>
      <c r="E85" s="5">
        <v>6</v>
      </c>
      <c r="F85" s="13">
        <f t="shared" si="59"/>
        <v>13.333333333333334</v>
      </c>
      <c r="G85" s="13">
        <f t="shared" si="60"/>
        <v>26.666666666666668</v>
      </c>
      <c r="H85" s="13">
        <f t="shared" si="61"/>
        <v>40</v>
      </c>
    </row>
    <row r="86" spans="1:8" x14ac:dyDescent="0.25">
      <c r="A86" s="6" t="s">
        <v>42</v>
      </c>
      <c r="B86" s="7">
        <v>0</v>
      </c>
      <c r="C86" s="7"/>
      <c r="D86" s="7"/>
      <c r="E86" s="5"/>
      <c r="F86" s="13"/>
      <c r="G86" s="13"/>
      <c r="H86" s="13"/>
    </row>
    <row r="87" spans="1:8" x14ac:dyDescent="0.25">
      <c r="A87" s="6" t="s">
        <v>43</v>
      </c>
      <c r="B87" s="7">
        <v>6</v>
      </c>
      <c r="C87" s="7">
        <v>1</v>
      </c>
      <c r="D87" s="7">
        <v>3</v>
      </c>
      <c r="E87" s="5">
        <v>3</v>
      </c>
      <c r="F87" s="13">
        <f t="shared" si="59"/>
        <v>16.666666666666664</v>
      </c>
      <c r="G87" s="13">
        <f t="shared" si="60"/>
        <v>50</v>
      </c>
      <c r="H87" s="13">
        <f t="shared" si="61"/>
        <v>50</v>
      </c>
    </row>
    <row r="88" spans="1:8" x14ac:dyDescent="0.25">
      <c r="A88" s="6" t="s">
        <v>44</v>
      </c>
      <c r="B88" s="7">
        <v>4</v>
      </c>
      <c r="C88" s="7"/>
      <c r="D88" s="7">
        <v>4</v>
      </c>
      <c r="E88" s="5">
        <v>4</v>
      </c>
      <c r="F88" s="13">
        <f t="shared" si="59"/>
        <v>0</v>
      </c>
      <c r="G88" s="13">
        <f t="shared" si="60"/>
        <v>100</v>
      </c>
      <c r="H88" s="13">
        <f t="shared" si="61"/>
        <v>100</v>
      </c>
    </row>
    <row r="89" spans="1:8" x14ac:dyDescent="0.25">
      <c r="A89" s="6" t="s">
        <v>45</v>
      </c>
      <c r="B89" s="7">
        <v>14</v>
      </c>
      <c r="C89" s="7"/>
      <c r="D89" s="7">
        <v>3</v>
      </c>
      <c r="E89" s="5">
        <v>6</v>
      </c>
      <c r="F89" s="13">
        <f t="shared" si="59"/>
        <v>0</v>
      </c>
      <c r="G89" s="13">
        <f t="shared" si="60"/>
        <v>21.428571428571427</v>
      </c>
      <c r="H89" s="13">
        <f t="shared" si="61"/>
        <v>42.857142857142854</v>
      </c>
    </row>
    <row r="90" spans="1:8" ht="15" customHeight="1" x14ac:dyDescent="0.25">
      <c r="A90" s="6" t="s">
        <v>46</v>
      </c>
      <c r="B90" s="7">
        <v>3</v>
      </c>
      <c r="C90" s="7">
        <v>1</v>
      </c>
      <c r="D90" s="7">
        <v>2</v>
      </c>
      <c r="E90" s="5">
        <v>2</v>
      </c>
      <c r="F90" s="13">
        <f t="shared" si="59"/>
        <v>33.333333333333329</v>
      </c>
      <c r="G90" s="13">
        <f t="shared" si="60"/>
        <v>66.666666666666657</v>
      </c>
      <c r="H90" s="13">
        <f t="shared" si="61"/>
        <v>66.666666666666657</v>
      </c>
    </row>
    <row r="91" spans="1:8" x14ac:dyDescent="0.25">
      <c r="A91" s="6" t="s">
        <v>47</v>
      </c>
      <c r="B91" s="7">
        <v>1</v>
      </c>
      <c r="C91" s="7"/>
      <c r="D91" s="7"/>
      <c r="E91" s="5"/>
      <c r="F91" s="13">
        <f t="shared" si="59"/>
        <v>0</v>
      </c>
      <c r="G91" s="13">
        <f t="shared" si="60"/>
        <v>0</v>
      </c>
      <c r="H91" s="13">
        <f t="shared" si="61"/>
        <v>0</v>
      </c>
    </row>
    <row r="92" spans="1:8" x14ac:dyDescent="0.25">
      <c r="A92" s="6" t="s">
        <v>48</v>
      </c>
      <c r="B92" s="7">
        <v>7</v>
      </c>
      <c r="C92" s="7">
        <v>1</v>
      </c>
      <c r="D92" s="7">
        <v>2</v>
      </c>
      <c r="E92" s="5">
        <v>3</v>
      </c>
      <c r="F92" s="13">
        <f t="shared" si="59"/>
        <v>14.285714285714285</v>
      </c>
      <c r="G92" s="13">
        <f t="shared" si="60"/>
        <v>28.571428571428569</v>
      </c>
      <c r="H92" s="13">
        <f t="shared" si="61"/>
        <v>42.857142857142854</v>
      </c>
    </row>
    <row r="93" spans="1:8" x14ac:dyDescent="0.25">
      <c r="A93" s="8" t="s">
        <v>17</v>
      </c>
      <c r="B93" s="7">
        <v>110</v>
      </c>
      <c r="C93" s="7">
        <v>22</v>
      </c>
      <c r="D93" s="7">
        <v>49</v>
      </c>
      <c r="E93" s="5">
        <v>60</v>
      </c>
      <c r="F93" s="13">
        <f t="shared" si="59"/>
        <v>20</v>
      </c>
      <c r="G93" s="13">
        <f t="shared" si="60"/>
        <v>44.545454545454547</v>
      </c>
      <c r="H93" s="13">
        <f t="shared" si="61"/>
        <v>54.54545454545454</v>
      </c>
    </row>
    <row r="94" spans="1:8" x14ac:dyDescent="0.25">
      <c r="A94" s="6" t="s">
        <v>50</v>
      </c>
      <c r="B94" s="7">
        <v>109</v>
      </c>
      <c r="C94" s="7">
        <v>22</v>
      </c>
      <c r="D94" s="7">
        <v>48</v>
      </c>
      <c r="E94" s="5">
        <v>59</v>
      </c>
      <c r="F94" s="13">
        <f t="shared" si="59"/>
        <v>20.183486238532112</v>
      </c>
      <c r="G94" s="13">
        <f t="shared" si="60"/>
        <v>44.036697247706428</v>
      </c>
      <c r="H94" s="13">
        <f t="shared" si="61"/>
        <v>54.128440366972477</v>
      </c>
    </row>
    <row r="95" spans="1:8" ht="15" customHeight="1" x14ac:dyDescent="0.25">
      <c r="A95" s="6" t="s">
        <v>121</v>
      </c>
      <c r="B95" s="7">
        <v>1</v>
      </c>
      <c r="C95" s="7"/>
      <c r="D95" s="7">
        <v>1</v>
      </c>
      <c r="E95" s="5">
        <v>1</v>
      </c>
      <c r="F95" s="13">
        <f t="shared" si="59"/>
        <v>0</v>
      </c>
      <c r="G95" s="13">
        <f t="shared" si="60"/>
        <v>100</v>
      </c>
      <c r="H95" s="13">
        <f t="shared" si="61"/>
        <v>100</v>
      </c>
    </row>
    <row r="96" spans="1:8" x14ac:dyDescent="0.25">
      <c r="A96" s="8" t="s">
        <v>64</v>
      </c>
      <c r="B96" s="7">
        <v>83</v>
      </c>
      <c r="C96" s="7">
        <v>23</v>
      </c>
      <c r="D96" s="7">
        <v>50</v>
      </c>
      <c r="E96" s="5">
        <v>59</v>
      </c>
      <c r="F96" s="13">
        <f t="shared" si="59"/>
        <v>27.710843373493976</v>
      </c>
      <c r="G96" s="13">
        <f t="shared" si="60"/>
        <v>60.24096385542169</v>
      </c>
      <c r="H96" s="13">
        <f t="shared" si="61"/>
        <v>71.084337349397586</v>
      </c>
    </row>
    <row r="97" spans="1:8" x14ac:dyDescent="0.25">
      <c r="A97" s="6" t="s">
        <v>101</v>
      </c>
      <c r="B97" s="7">
        <v>14</v>
      </c>
      <c r="C97" s="7"/>
      <c r="D97" s="7">
        <v>3</v>
      </c>
      <c r="E97" s="5">
        <v>5</v>
      </c>
      <c r="F97" s="13">
        <f t="shared" si="59"/>
        <v>0</v>
      </c>
      <c r="G97" s="13">
        <f t="shared" si="60"/>
        <v>21.428571428571427</v>
      </c>
      <c r="H97" s="13">
        <f t="shared" si="61"/>
        <v>35.714285714285715</v>
      </c>
    </row>
    <row r="98" spans="1:8" x14ac:dyDescent="0.25">
      <c r="A98" s="6" t="s">
        <v>51</v>
      </c>
      <c r="B98" s="7">
        <v>69</v>
      </c>
      <c r="C98" s="7">
        <v>23</v>
      </c>
      <c r="D98" s="7">
        <v>47</v>
      </c>
      <c r="E98" s="5">
        <v>54</v>
      </c>
      <c r="F98" s="13">
        <f t="shared" si="59"/>
        <v>33.333333333333329</v>
      </c>
      <c r="G98" s="13">
        <f t="shared" si="60"/>
        <v>68.115942028985515</v>
      </c>
      <c r="H98" s="13">
        <f t="shared" si="61"/>
        <v>78.260869565217391</v>
      </c>
    </row>
    <row r="99" spans="1:8" x14ac:dyDescent="0.25">
      <c r="A99" s="8" t="s">
        <v>22</v>
      </c>
      <c r="B99" s="7">
        <v>218</v>
      </c>
      <c r="C99" s="7">
        <v>33</v>
      </c>
      <c r="D99" s="7">
        <v>86</v>
      </c>
      <c r="E99" s="5">
        <v>119</v>
      </c>
      <c r="F99" s="13">
        <f t="shared" ref="F99:F106" si="62">(C99/B99)*100</f>
        <v>15.137614678899084</v>
      </c>
      <c r="G99" s="13">
        <f t="shared" ref="G99:G106" si="63">(D99/B99)*100</f>
        <v>39.449541284403672</v>
      </c>
      <c r="H99" s="13">
        <f t="shared" ref="H99:H106" si="64">(E99/B99)*100</f>
        <v>54.587155963302749</v>
      </c>
    </row>
    <row r="100" spans="1:8" x14ac:dyDescent="0.25">
      <c r="A100" s="6" t="s">
        <v>52</v>
      </c>
      <c r="B100" s="7">
        <v>82</v>
      </c>
      <c r="C100" s="7">
        <v>7</v>
      </c>
      <c r="D100" s="7">
        <v>26</v>
      </c>
      <c r="E100" s="5">
        <v>43</v>
      </c>
      <c r="F100" s="13">
        <f t="shared" si="62"/>
        <v>8.536585365853659</v>
      </c>
      <c r="G100" s="13">
        <f t="shared" si="63"/>
        <v>31.707317073170731</v>
      </c>
      <c r="H100" s="13">
        <f t="shared" si="64"/>
        <v>52.439024390243901</v>
      </c>
    </row>
    <row r="101" spans="1:8" ht="15" customHeight="1" x14ac:dyDescent="0.25">
      <c r="A101" s="6" t="s">
        <v>53</v>
      </c>
      <c r="B101" s="7">
        <v>13</v>
      </c>
      <c r="C101" s="7">
        <v>1</v>
      </c>
      <c r="D101" s="7">
        <v>6</v>
      </c>
      <c r="E101" s="5">
        <v>7</v>
      </c>
      <c r="F101" s="13">
        <f t="shared" si="62"/>
        <v>7.6923076923076925</v>
      </c>
      <c r="G101" s="13">
        <f t="shared" si="63"/>
        <v>46.153846153846153</v>
      </c>
      <c r="H101" s="13">
        <f t="shared" si="64"/>
        <v>53.846153846153847</v>
      </c>
    </row>
    <row r="102" spans="1:8" x14ac:dyDescent="0.25">
      <c r="A102" s="6" t="s">
        <v>54</v>
      </c>
      <c r="B102" s="7">
        <v>17</v>
      </c>
      <c r="C102" s="7">
        <v>3</v>
      </c>
      <c r="D102" s="7">
        <v>7</v>
      </c>
      <c r="E102" s="5">
        <v>10</v>
      </c>
      <c r="F102" s="13">
        <f t="shared" si="62"/>
        <v>17.647058823529413</v>
      </c>
      <c r="G102" s="13">
        <f t="shared" si="63"/>
        <v>41.17647058823529</v>
      </c>
      <c r="H102" s="13">
        <f t="shared" si="64"/>
        <v>58.82352941176471</v>
      </c>
    </row>
    <row r="103" spans="1:8" x14ac:dyDescent="0.25">
      <c r="A103" s="6" t="s">
        <v>55</v>
      </c>
      <c r="B103" s="7">
        <v>0</v>
      </c>
      <c r="C103" s="7"/>
      <c r="D103" s="7"/>
      <c r="E103" s="5"/>
      <c r="F103" s="13"/>
      <c r="G103" s="13"/>
      <c r="H103" s="13"/>
    </row>
    <row r="104" spans="1:8" x14ac:dyDescent="0.25">
      <c r="A104" s="6" t="s">
        <v>56</v>
      </c>
      <c r="B104" s="7">
        <v>16</v>
      </c>
      <c r="C104" s="7">
        <v>1</v>
      </c>
      <c r="D104" s="7">
        <v>6</v>
      </c>
      <c r="E104" s="5">
        <v>7</v>
      </c>
      <c r="F104" s="13">
        <f t="shared" si="62"/>
        <v>6.25</v>
      </c>
      <c r="G104" s="13">
        <f t="shared" si="63"/>
        <v>37.5</v>
      </c>
      <c r="H104" s="13">
        <f t="shared" si="64"/>
        <v>43.75</v>
      </c>
    </row>
    <row r="105" spans="1:8" x14ac:dyDescent="0.25">
      <c r="A105" s="6" t="s">
        <v>57</v>
      </c>
      <c r="B105" s="7">
        <v>3</v>
      </c>
      <c r="C105" s="7"/>
      <c r="D105" s="7">
        <v>1</v>
      </c>
      <c r="E105" s="5">
        <v>1</v>
      </c>
      <c r="F105" s="13">
        <f t="shared" si="62"/>
        <v>0</v>
      </c>
      <c r="G105" s="13">
        <f t="shared" si="63"/>
        <v>33.333333333333329</v>
      </c>
      <c r="H105" s="13">
        <f t="shared" si="64"/>
        <v>33.333333333333329</v>
      </c>
    </row>
    <row r="106" spans="1:8" x14ac:dyDescent="0.25">
      <c r="A106" s="6" t="s">
        <v>58</v>
      </c>
      <c r="B106" s="7">
        <v>19</v>
      </c>
      <c r="C106" s="7">
        <v>5</v>
      </c>
      <c r="D106" s="7">
        <v>8</v>
      </c>
      <c r="E106" s="5">
        <v>11</v>
      </c>
      <c r="F106" s="13">
        <f t="shared" si="62"/>
        <v>26.315789473684209</v>
      </c>
      <c r="G106" s="13">
        <f t="shared" si="63"/>
        <v>42.105263157894733</v>
      </c>
      <c r="H106" s="13">
        <f t="shared" si="64"/>
        <v>57.894736842105267</v>
      </c>
    </row>
    <row r="107" spans="1:8" x14ac:dyDescent="0.25">
      <c r="A107" s="6" t="s">
        <v>59</v>
      </c>
      <c r="B107" s="7">
        <v>0</v>
      </c>
      <c r="C107" s="7"/>
      <c r="D107" s="7"/>
      <c r="E107" s="5"/>
      <c r="F107" s="13"/>
      <c r="G107" s="13"/>
      <c r="H107" s="13"/>
    </row>
    <row r="108" spans="1:8" s="9" customFormat="1" ht="15" customHeight="1" x14ac:dyDescent="0.25">
      <c r="A108" s="6" t="s">
        <v>60</v>
      </c>
      <c r="B108" s="7">
        <v>3</v>
      </c>
      <c r="C108" s="7">
        <v>1</v>
      </c>
      <c r="D108" s="7">
        <v>1</v>
      </c>
      <c r="E108" s="5">
        <v>2</v>
      </c>
      <c r="F108" s="13">
        <f t="shared" ref="F108:F109" si="65">(C108/B108)*100</f>
        <v>33.333333333333329</v>
      </c>
      <c r="G108" s="13">
        <f t="shared" ref="G108:G109" si="66">(D108/B108)*100</f>
        <v>33.333333333333329</v>
      </c>
      <c r="H108" s="13">
        <f t="shared" ref="H108:H109" si="67">(E108/B108)*100</f>
        <v>66.666666666666657</v>
      </c>
    </row>
    <row r="109" spans="1:8" s="9" customFormat="1" ht="15" customHeight="1" x14ac:dyDescent="0.25">
      <c r="A109" s="6" t="s">
        <v>61</v>
      </c>
      <c r="B109" s="7">
        <v>65</v>
      </c>
      <c r="C109" s="7">
        <v>15</v>
      </c>
      <c r="D109" s="7">
        <v>31</v>
      </c>
      <c r="E109" s="5">
        <v>38</v>
      </c>
      <c r="F109" s="13">
        <f t="shared" si="65"/>
        <v>23.076923076923077</v>
      </c>
      <c r="G109" s="13">
        <f t="shared" si="66"/>
        <v>47.692307692307693</v>
      </c>
      <c r="H109" s="13">
        <f t="shared" si="67"/>
        <v>58.461538461538467</v>
      </c>
    </row>
    <row r="110" spans="1:8" x14ac:dyDescent="0.25">
      <c r="A110" s="8" t="s">
        <v>27</v>
      </c>
      <c r="B110" s="7">
        <v>310</v>
      </c>
      <c r="C110" s="7">
        <v>28</v>
      </c>
      <c r="D110" s="7">
        <v>117</v>
      </c>
      <c r="E110" s="5">
        <v>150</v>
      </c>
      <c r="F110" s="13">
        <f t="shared" ref="F110" si="68">(C110/B110)*100</f>
        <v>9.0322580645161281</v>
      </c>
      <c r="G110" s="13">
        <f t="shared" ref="G110" si="69">(D110/B110)*100</f>
        <v>37.741935483870968</v>
      </c>
      <c r="H110" s="13">
        <f t="shared" ref="H110" si="70">(E110/B110)*100</f>
        <v>48.387096774193552</v>
      </c>
    </row>
    <row r="111" spans="1:8" s="9" customFormat="1" ht="15" customHeight="1" x14ac:dyDescent="0.25">
      <c r="A111" s="6" t="s">
        <v>118</v>
      </c>
      <c r="B111" s="7">
        <v>92</v>
      </c>
      <c r="C111" s="7">
        <v>6</v>
      </c>
      <c r="D111" s="7">
        <v>28</v>
      </c>
      <c r="E111" s="5">
        <v>39</v>
      </c>
      <c r="F111" s="13">
        <f t="shared" ref="F111" si="71">(C111/B111)*100</f>
        <v>6.5217391304347823</v>
      </c>
      <c r="G111" s="13">
        <f t="shared" ref="G111" si="72">(D111/B111)*100</f>
        <v>30.434782608695656</v>
      </c>
      <c r="H111" s="13">
        <f t="shared" ref="H111" si="73">(E111/B111)*100</f>
        <v>42.391304347826086</v>
      </c>
    </row>
    <row r="112" spans="1:8" x14ac:dyDescent="0.25">
      <c r="A112" s="6" t="s">
        <v>62</v>
      </c>
      <c r="B112" s="7">
        <v>218</v>
      </c>
      <c r="C112" s="7">
        <v>22</v>
      </c>
      <c r="D112" s="7">
        <v>89</v>
      </c>
      <c r="E112" s="5">
        <v>111</v>
      </c>
      <c r="F112" s="13">
        <f t="shared" ref="F112" si="74">(C112/B112)*100</f>
        <v>10.091743119266056</v>
      </c>
      <c r="G112" s="13">
        <f t="shared" ref="G112" si="75">(D112/B112)*100</f>
        <v>40.825688073394495</v>
      </c>
      <c r="H112" s="13">
        <f t="shared" ref="H112" si="76">(E112/B112)*100</f>
        <v>50.917431192660544</v>
      </c>
    </row>
    <row r="113" spans="1:8" x14ac:dyDescent="0.25">
      <c r="A113" s="22" t="s">
        <v>81</v>
      </c>
      <c r="B113" s="7"/>
      <c r="C113" s="7"/>
      <c r="D113" s="7"/>
      <c r="E113" s="5"/>
      <c r="F113" s="13"/>
      <c r="G113" s="13"/>
      <c r="H113" s="13"/>
    </row>
    <row r="114" spans="1:8" x14ac:dyDescent="0.25">
      <c r="A114" s="8" t="s">
        <v>85</v>
      </c>
      <c r="B114" s="7">
        <v>240</v>
      </c>
      <c r="C114" s="7">
        <v>41</v>
      </c>
      <c r="D114" s="7">
        <v>116</v>
      </c>
      <c r="E114" s="5">
        <v>141</v>
      </c>
      <c r="F114" s="13">
        <f t="shared" ref="F114:F121" si="77">(C114/B114)*100</f>
        <v>17.083333333333332</v>
      </c>
      <c r="G114" s="13">
        <f t="shared" ref="G114:G121" si="78">(D114/B114)*100</f>
        <v>48.333333333333336</v>
      </c>
      <c r="H114" s="13">
        <f t="shared" ref="H114:H121" si="79">(E114/B114)*100</f>
        <v>58.75</v>
      </c>
    </row>
    <row r="115" spans="1:8" x14ac:dyDescent="0.25">
      <c r="A115" s="8" t="s">
        <v>86</v>
      </c>
      <c r="B115" s="7">
        <v>297</v>
      </c>
      <c r="C115" s="7">
        <v>46</v>
      </c>
      <c r="D115" s="7">
        <v>115</v>
      </c>
      <c r="E115" s="5">
        <v>147</v>
      </c>
      <c r="F115" s="13">
        <f t="shared" si="77"/>
        <v>15.488215488215488</v>
      </c>
      <c r="G115" s="13">
        <f t="shared" si="78"/>
        <v>38.72053872053872</v>
      </c>
      <c r="H115" s="13">
        <f t="shared" si="79"/>
        <v>49.494949494949495</v>
      </c>
    </row>
    <row r="116" spans="1:8" x14ac:dyDescent="0.25">
      <c r="A116" s="8" t="s">
        <v>87</v>
      </c>
      <c r="B116" s="7">
        <v>321</v>
      </c>
      <c r="C116" s="7">
        <v>39</v>
      </c>
      <c r="D116" s="7">
        <v>122</v>
      </c>
      <c r="E116" s="5">
        <v>165</v>
      </c>
      <c r="F116" s="13">
        <f t="shared" si="77"/>
        <v>12.149532710280374</v>
      </c>
      <c r="G116" s="13">
        <f t="shared" si="78"/>
        <v>38.006230529595015</v>
      </c>
      <c r="H116" s="13">
        <f t="shared" si="79"/>
        <v>51.401869158878498</v>
      </c>
    </row>
    <row r="117" spans="1:8" x14ac:dyDescent="0.25">
      <c r="A117" s="8" t="s">
        <v>82</v>
      </c>
      <c r="B117" s="7">
        <v>41</v>
      </c>
      <c r="C117" s="7">
        <v>7</v>
      </c>
      <c r="D117" s="7">
        <v>22</v>
      </c>
      <c r="E117" s="5">
        <v>26</v>
      </c>
      <c r="F117" s="13">
        <f t="shared" si="77"/>
        <v>17.073170731707318</v>
      </c>
      <c r="G117" s="13">
        <f t="shared" si="78"/>
        <v>53.658536585365859</v>
      </c>
      <c r="H117" s="13">
        <f t="shared" si="79"/>
        <v>63.414634146341463</v>
      </c>
    </row>
    <row r="118" spans="1:8" x14ac:dyDescent="0.25">
      <c r="A118" s="27" t="s">
        <v>124</v>
      </c>
      <c r="B118" s="18"/>
      <c r="C118" s="18"/>
      <c r="D118" s="18"/>
      <c r="E118" s="19"/>
      <c r="F118" s="14">
        <f>(F114-F116)</f>
        <v>4.9338006230529583</v>
      </c>
      <c r="G118" s="14">
        <f t="shared" ref="G118:H118" si="80">(G114-G116)</f>
        <v>10.32710280373832</v>
      </c>
      <c r="H118" s="14">
        <f t="shared" si="80"/>
        <v>7.3481308411215025</v>
      </c>
    </row>
    <row r="119" spans="1:8" x14ac:dyDescent="0.25">
      <c r="A119" s="22" t="s">
        <v>84</v>
      </c>
      <c r="B119" s="7"/>
      <c r="C119" s="7"/>
      <c r="D119" s="7"/>
      <c r="E119" s="5"/>
      <c r="F119" s="13"/>
      <c r="G119" s="13"/>
      <c r="H119" s="13"/>
    </row>
    <row r="120" spans="1:8" x14ac:dyDescent="0.25">
      <c r="A120" s="8" t="s">
        <v>83</v>
      </c>
      <c r="B120" s="7">
        <v>363</v>
      </c>
      <c r="C120" s="7">
        <v>42</v>
      </c>
      <c r="D120" s="7">
        <v>134</v>
      </c>
      <c r="E120" s="5">
        <v>175</v>
      </c>
      <c r="F120" s="13">
        <f t="shared" si="77"/>
        <v>11.570247933884298</v>
      </c>
      <c r="G120" s="13">
        <f t="shared" si="78"/>
        <v>36.914600550964188</v>
      </c>
      <c r="H120" s="13">
        <f t="shared" si="79"/>
        <v>48.209366391184574</v>
      </c>
    </row>
    <row r="121" spans="1:8" ht="15" customHeight="1" x14ac:dyDescent="0.25">
      <c r="A121" s="8" t="s">
        <v>106</v>
      </c>
      <c r="B121" s="7">
        <v>536</v>
      </c>
      <c r="C121" s="7">
        <v>91</v>
      </c>
      <c r="D121" s="7">
        <v>241</v>
      </c>
      <c r="E121" s="5">
        <v>304</v>
      </c>
      <c r="F121" s="13">
        <f t="shared" si="77"/>
        <v>16.977611940298505</v>
      </c>
      <c r="G121" s="13">
        <f t="shared" si="78"/>
        <v>44.962686567164177</v>
      </c>
      <c r="H121" s="13">
        <f t="shared" si="79"/>
        <v>56.71641791044776</v>
      </c>
    </row>
    <row r="122" spans="1:8" x14ac:dyDescent="0.25">
      <c r="A122" s="27" t="s">
        <v>125</v>
      </c>
      <c r="B122" s="18"/>
      <c r="C122" s="18"/>
      <c r="D122" s="18"/>
      <c r="E122" s="19"/>
      <c r="F122" s="14">
        <f>(F121-F120)</f>
        <v>5.4073640064142072</v>
      </c>
      <c r="G122" s="14">
        <f>(G121-G120)</f>
        <v>8.0480860161999885</v>
      </c>
      <c r="H122" s="14">
        <f>(H121-H120)</f>
        <v>8.5070515192631859</v>
      </c>
    </row>
    <row r="123" spans="1:8" x14ac:dyDescent="0.25">
      <c r="F123" s="4"/>
      <c r="G123" s="4"/>
      <c r="H123" s="4"/>
    </row>
    <row r="124" spans="1:8" ht="24.75" customHeight="1" x14ac:dyDescent="0.25">
      <c r="F124" s="4"/>
      <c r="G124" s="4"/>
      <c r="H124" s="4"/>
    </row>
    <row r="125" spans="1:8" x14ac:dyDescent="0.25">
      <c r="F125" s="4"/>
      <c r="G125" s="4"/>
      <c r="H125" s="4"/>
    </row>
    <row r="126" spans="1:8" ht="24.75" customHeight="1" x14ac:dyDescent="0.25">
      <c r="F126" s="4"/>
      <c r="G126" s="4"/>
      <c r="H126" s="4"/>
    </row>
    <row r="127" spans="1:8" x14ac:dyDescent="0.25">
      <c r="F127" s="4"/>
      <c r="G127" s="4"/>
      <c r="H127" s="4"/>
    </row>
    <row r="128" spans="1:8" x14ac:dyDescent="0.25">
      <c r="F128" s="4"/>
      <c r="G128" s="4"/>
      <c r="H128" s="4"/>
    </row>
    <row r="129" spans="6:8" x14ac:dyDescent="0.25">
      <c r="F129" s="4"/>
      <c r="G129" s="4"/>
      <c r="H129" s="4"/>
    </row>
    <row r="130" spans="6:8" x14ac:dyDescent="0.25">
      <c r="F130" s="4"/>
      <c r="G130" s="4"/>
      <c r="H130" s="4"/>
    </row>
    <row r="131" spans="6:8" x14ac:dyDescent="0.25">
      <c r="F131" s="4"/>
      <c r="G131" s="4"/>
      <c r="H131" s="4"/>
    </row>
    <row r="132" spans="6:8" s="9" customFormat="1" ht="15" customHeight="1" x14ac:dyDescent="0.2"/>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2008 Entering Cohort</oddHeader>
    <oddFooter>&amp;C&amp;F, &amp;P / &amp;N</oddFooter>
  </headerFooter>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22"/>
  <sheetViews>
    <sheetView topLeftCell="A2" zoomScaleNormal="100" workbookViewId="0">
      <pane ySplit="1" topLeftCell="A3" activePane="bottomLeft" state="frozen"/>
      <selection activeCell="A2" sqref="A2"/>
      <selection pane="bottomLeft"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hidden="1" x14ac:dyDescent="0.25">
      <c r="A1" s="1" t="s">
        <v>72</v>
      </c>
    </row>
    <row r="2" spans="1:8" ht="66" customHeight="1" x14ac:dyDescent="0.25">
      <c r="A2" s="3"/>
      <c r="B2" s="3" t="s">
        <v>63</v>
      </c>
      <c r="C2" s="3" t="s">
        <v>0</v>
      </c>
      <c r="D2" s="3" t="s">
        <v>1</v>
      </c>
      <c r="E2" s="3" t="s">
        <v>2</v>
      </c>
      <c r="F2" s="12" t="s">
        <v>3</v>
      </c>
      <c r="G2" s="12" t="s">
        <v>4</v>
      </c>
      <c r="H2" s="12" t="s">
        <v>5</v>
      </c>
    </row>
    <row r="3" spans="1:8" x14ac:dyDescent="0.25">
      <c r="A3" s="22" t="s">
        <v>89</v>
      </c>
      <c r="B3" s="7">
        <v>798</v>
      </c>
      <c r="C3" s="21">
        <v>124</v>
      </c>
      <c r="D3" s="7">
        <v>344</v>
      </c>
      <c r="E3" s="5">
        <v>438</v>
      </c>
      <c r="F3" s="13">
        <f>(C3/B3)*100</f>
        <v>15.538847117794486</v>
      </c>
      <c r="G3" s="13">
        <f>(D3/B3)*100</f>
        <v>43.107769423558892</v>
      </c>
      <c r="H3" s="13">
        <f>(E3/B3)*100</f>
        <v>54.887218045112782</v>
      </c>
    </row>
    <row r="4" spans="1:8" x14ac:dyDescent="0.25">
      <c r="A4" s="8" t="s">
        <v>92</v>
      </c>
      <c r="B4" s="7">
        <v>9</v>
      </c>
      <c r="C4" s="21">
        <v>3</v>
      </c>
      <c r="D4" s="21">
        <v>8</v>
      </c>
      <c r="E4" s="16">
        <v>8</v>
      </c>
      <c r="F4" s="13">
        <f t="shared" ref="F4:F67" si="0">(C4/B4)*100</f>
        <v>33.333333333333329</v>
      </c>
      <c r="G4" s="13">
        <f t="shared" ref="G4:G67" si="1">(D4/B4)*100</f>
        <v>88.888888888888886</v>
      </c>
      <c r="H4" s="13">
        <f t="shared" ref="H4:H67" si="2">(E4/B4)*100</f>
        <v>88.888888888888886</v>
      </c>
    </row>
    <row r="5" spans="1:8" x14ac:dyDescent="0.25">
      <c r="A5" s="8" t="s">
        <v>88</v>
      </c>
      <c r="B5" s="7">
        <v>342</v>
      </c>
      <c r="C5" s="21">
        <v>40</v>
      </c>
      <c r="D5" s="21">
        <v>130</v>
      </c>
      <c r="E5" s="16">
        <v>178</v>
      </c>
      <c r="F5" s="13">
        <f t="shared" si="0"/>
        <v>11.695906432748536</v>
      </c>
      <c r="G5" s="13">
        <f t="shared" si="1"/>
        <v>38.011695906432749</v>
      </c>
      <c r="H5" s="13">
        <f t="shared" si="2"/>
        <v>52.046783625730995</v>
      </c>
    </row>
    <row r="6" spans="1:8" x14ac:dyDescent="0.25">
      <c r="A6" s="8" t="s">
        <v>93</v>
      </c>
      <c r="B6" s="7">
        <v>0</v>
      </c>
      <c r="C6" s="21"/>
      <c r="D6" s="21"/>
      <c r="E6" s="16"/>
      <c r="F6" s="13"/>
      <c r="G6" s="13"/>
      <c r="H6" s="13"/>
    </row>
    <row r="7" spans="1:8" x14ac:dyDescent="0.25">
      <c r="A7" s="8" t="s">
        <v>94</v>
      </c>
      <c r="B7" s="7">
        <v>75</v>
      </c>
      <c r="C7" s="21">
        <v>13</v>
      </c>
      <c r="D7" s="21">
        <v>27</v>
      </c>
      <c r="E7" s="16">
        <v>32</v>
      </c>
      <c r="F7" s="13">
        <f t="shared" si="0"/>
        <v>17.333333333333336</v>
      </c>
      <c r="G7" s="13">
        <f t="shared" si="1"/>
        <v>36</v>
      </c>
      <c r="H7" s="13">
        <f t="shared" si="2"/>
        <v>42.666666666666671</v>
      </c>
    </row>
    <row r="8" spans="1:8" x14ac:dyDescent="0.25">
      <c r="A8" s="8" t="s">
        <v>95</v>
      </c>
      <c r="B8" s="7">
        <v>24</v>
      </c>
      <c r="C8" s="21">
        <v>4</v>
      </c>
      <c r="D8" s="21">
        <v>12</v>
      </c>
      <c r="E8" s="16">
        <v>13</v>
      </c>
      <c r="F8" s="13">
        <f t="shared" si="0"/>
        <v>16.666666666666664</v>
      </c>
      <c r="G8" s="13">
        <f t="shared" si="1"/>
        <v>50</v>
      </c>
      <c r="H8" s="13">
        <f t="shared" si="2"/>
        <v>54.166666666666664</v>
      </c>
    </row>
    <row r="9" spans="1:8" x14ac:dyDescent="0.25">
      <c r="A9" s="28" t="s">
        <v>96</v>
      </c>
      <c r="B9" s="7">
        <v>3</v>
      </c>
      <c r="C9" s="21"/>
      <c r="D9" s="21">
        <v>1</v>
      </c>
      <c r="E9" s="16">
        <v>1</v>
      </c>
      <c r="F9" s="20">
        <f t="shared" si="0"/>
        <v>0</v>
      </c>
      <c r="G9" s="20">
        <f t="shared" si="1"/>
        <v>33.333333333333329</v>
      </c>
      <c r="H9" s="20">
        <f t="shared" si="2"/>
        <v>33.333333333333329</v>
      </c>
    </row>
    <row r="10" spans="1:8" x14ac:dyDescent="0.25">
      <c r="A10" s="8" t="s">
        <v>97</v>
      </c>
      <c r="B10" s="21">
        <v>258</v>
      </c>
      <c r="C10" s="21">
        <v>54</v>
      </c>
      <c r="D10" s="21">
        <v>132</v>
      </c>
      <c r="E10" s="16">
        <v>158</v>
      </c>
      <c r="F10" s="13">
        <f t="shared" si="0"/>
        <v>20.930232558139537</v>
      </c>
      <c r="G10" s="13">
        <f t="shared" si="1"/>
        <v>51.162790697674424</v>
      </c>
      <c r="H10" s="13">
        <f t="shared" si="2"/>
        <v>61.240310077519375</v>
      </c>
    </row>
    <row r="11" spans="1:8" x14ac:dyDescent="0.25">
      <c r="A11" s="28" t="s">
        <v>98</v>
      </c>
      <c r="B11" s="23"/>
      <c r="C11" s="23"/>
      <c r="D11" s="23"/>
      <c r="E11" s="24"/>
      <c r="F11" s="25"/>
      <c r="G11" s="25"/>
      <c r="H11" s="25"/>
    </row>
    <row r="12" spans="1:8" x14ac:dyDescent="0.25">
      <c r="A12" s="8" t="s">
        <v>99</v>
      </c>
      <c r="B12" s="7">
        <v>87</v>
      </c>
      <c r="C12" s="21">
        <v>10</v>
      </c>
      <c r="D12" s="21">
        <v>34</v>
      </c>
      <c r="E12" s="16">
        <v>48</v>
      </c>
      <c r="F12" s="13">
        <f t="shared" si="0"/>
        <v>11.494252873563218</v>
      </c>
      <c r="G12" s="13">
        <f t="shared" si="1"/>
        <v>39.080459770114942</v>
      </c>
      <c r="H12" s="13">
        <f t="shared" si="2"/>
        <v>55.172413793103445</v>
      </c>
    </row>
    <row r="13" spans="1:8" x14ac:dyDescent="0.25">
      <c r="A13" s="8" t="s">
        <v>90</v>
      </c>
      <c r="B13" s="7">
        <v>243</v>
      </c>
      <c r="C13" s="7">
        <v>37</v>
      </c>
      <c r="D13" s="7">
        <v>104</v>
      </c>
      <c r="E13" s="5">
        <v>130</v>
      </c>
      <c r="F13" s="13">
        <f t="shared" si="0"/>
        <v>15.22633744855967</v>
      </c>
      <c r="G13" s="13">
        <f t="shared" si="1"/>
        <v>42.798353909465021</v>
      </c>
      <c r="H13" s="13">
        <f t="shared" si="2"/>
        <v>53.497942386831276</v>
      </c>
    </row>
    <row r="14" spans="1:8" x14ac:dyDescent="0.25">
      <c r="A14" s="6" t="s">
        <v>92</v>
      </c>
      <c r="B14" s="7">
        <v>6</v>
      </c>
      <c r="C14" s="21">
        <v>2</v>
      </c>
      <c r="D14" s="21">
        <v>6</v>
      </c>
      <c r="E14" s="16">
        <v>6</v>
      </c>
      <c r="F14" s="13">
        <f t="shared" si="0"/>
        <v>33.333333333333329</v>
      </c>
      <c r="G14" s="13">
        <f t="shared" si="1"/>
        <v>100</v>
      </c>
      <c r="H14" s="13">
        <f t="shared" si="2"/>
        <v>100</v>
      </c>
    </row>
    <row r="15" spans="1:8" x14ac:dyDescent="0.25">
      <c r="A15" s="6" t="s">
        <v>88</v>
      </c>
      <c r="B15" s="7">
        <v>86</v>
      </c>
      <c r="C15" s="21">
        <v>7</v>
      </c>
      <c r="D15" s="21">
        <v>25</v>
      </c>
      <c r="E15" s="16">
        <v>37</v>
      </c>
      <c r="F15" s="13">
        <f t="shared" si="0"/>
        <v>8.1395348837209305</v>
      </c>
      <c r="G15" s="13">
        <f t="shared" si="1"/>
        <v>29.069767441860467</v>
      </c>
      <c r="H15" s="13">
        <f t="shared" si="2"/>
        <v>43.02325581395349</v>
      </c>
    </row>
    <row r="16" spans="1:8" x14ac:dyDescent="0.25">
      <c r="A16" s="6" t="s">
        <v>93</v>
      </c>
      <c r="B16" s="7">
        <v>0</v>
      </c>
      <c r="C16" s="21"/>
      <c r="D16" s="21"/>
      <c r="E16" s="16"/>
      <c r="F16" s="13"/>
      <c r="G16" s="13"/>
      <c r="H16" s="13"/>
    </row>
    <row r="17" spans="1:8" x14ac:dyDescent="0.25">
      <c r="A17" s="6" t="s">
        <v>94</v>
      </c>
      <c r="B17" s="7">
        <v>28</v>
      </c>
      <c r="C17" s="21">
        <v>4</v>
      </c>
      <c r="D17" s="21">
        <v>11</v>
      </c>
      <c r="E17" s="16">
        <v>13</v>
      </c>
      <c r="F17" s="13">
        <f t="shared" si="0"/>
        <v>14.285714285714285</v>
      </c>
      <c r="G17" s="13">
        <f t="shared" si="1"/>
        <v>39.285714285714285</v>
      </c>
      <c r="H17" s="13">
        <f t="shared" si="2"/>
        <v>46.428571428571431</v>
      </c>
    </row>
    <row r="18" spans="1:8" x14ac:dyDescent="0.25">
      <c r="A18" s="6" t="s">
        <v>95</v>
      </c>
      <c r="B18" s="7">
        <v>7</v>
      </c>
      <c r="C18" s="21">
        <v>2</v>
      </c>
      <c r="D18" s="21">
        <v>4</v>
      </c>
      <c r="E18" s="16">
        <v>5</v>
      </c>
      <c r="F18" s="13">
        <f t="shared" si="0"/>
        <v>28.571428571428569</v>
      </c>
      <c r="G18" s="13">
        <f t="shared" si="1"/>
        <v>57.142857142857139</v>
      </c>
      <c r="H18" s="13">
        <f t="shared" si="2"/>
        <v>71.428571428571431</v>
      </c>
    </row>
    <row r="19" spans="1:8" x14ac:dyDescent="0.25">
      <c r="A19" s="29" t="s">
        <v>96</v>
      </c>
      <c r="B19" s="21">
        <v>1</v>
      </c>
      <c r="C19" s="21"/>
      <c r="D19" s="21">
        <v>1</v>
      </c>
      <c r="E19" s="16">
        <v>1</v>
      </c>
      <c r="F19" s="13">
        <f t="shared" si="0"/>
        <v>0</v>
      </c>
      <c r="G19" s="13">
        <f t="shared" si="1"/>
        <v>100</v>
      </c>
      <c r="H19" s="13">
        <f t="shared" si="2"/>
        <v>100</v>
      </c>
    </row>
    <row r="20" spans="1:8" x14ac:dyDescent="0.25">
      <c r="A20" s="6" t="s">
        <v>97</v>
      </c>
      <c r="B20" s="7">
        <v>88</v>
      </c>
      <c r="C20" s="21">
        <v>18</v>
      </c>
      <c r="D20" s="21">
        <v>44</v>
      </c>
      <c r="E20" s="16">
        <v>51</v>
      </c>
      <c r="F20" s="13">
        <f t="shared" si="0"/>
        <v>20.454545454545457</v>
      </c>
      <c r="G20" s="13">
        <f t="shared" si="1"/>
        <v>50</v>
      </c>
      <c r="H20" s="13">
        <f t="shared" si="2"/>
        <v>57.95454545454546</v>
      </c>
    </row>
    <row r="21" spans="1:8" x14ac:dyDescent="0.25">
      <c r="A21" s="29" t="s">
        <v>98</v>
      </c>
      <c r="B21" s="23"/>
      <c r="C21" s="23"/>
      <c r="D21" s="23"/>
      <c r="E21" s="24"/>
      <c r="F21" s="25"/>
      <c r="G21" s="25"/>
      <c r="H21" s="25"/>
    </row>
    <row r="22" spans="1:8" x14ac:dyDescent="0.25">
      <c r="A22" s="6" t="s">
        <v>99</v>
      </c>
      <c r="B22" s="7">
        <v>27</v>
      </c>
      <c r="C22" s="21">
        <v>4</v>
      </c>
      <c r="D22" s="21">
        <v>13</v>
      </c>
      <c r="E22" s="16">
        <v>17</v>
      </c>
      <c r="F22" s="13">
        <f t="shared" si="0"/>
        <v>14.814814814814813</v>
      </c>
      <c r="G22" s="13">
        <f t="shared" si="1"/>
        <v>48.148148148148145</v>
      </c>
      <c r="H22" s="13">
        <f t="shared" si="2"/>
        <v>62.962962962962962</v>
      </c>
    </row>
    <row r="23" spans="1:8" x14ac:dyDescent="0.25">
      <c r="A23" s="17" t="s">
        <v>91</v>
      </c>
      <c r="B23" s="7">
        <v>555</v>
      </c>
      <c r="C23" s="7">
        <v>87</v>
      </c>
      <c r="D23" s="7">
        <v>240</v>
      </c>
      <c r="E23" s="5">
        <v>308</v>
      </c>
      <c r="F23" s="13">
        <f t="shared" si="0"/>
        <v>15.675675675675677</v>
      </c>
      <c r="G23" s="13">
        <f t="shared" si="1"/>
        <v>43.243243243243242</v>
      </c>
      <c r="H23" s="13">
        <f t="shared" si="2"/>
        <v>55.495495495495497</v>
      </c>
    </row>
    <row r="24" spans="1:8" x14ac:dyDescent="0.25">
      <c r="A24" s="26" t="s">
        <v>92</v>
      </c>
      <c r="B24" s="7">
        <v>3</v>
      </c>
      <c r="C24" s="7">
        <v>1</v>
      </c>
      <c r="D24" s="7">
        <v>2</v>
      </c>
      <c r="E24" s="5">
        <v>2</v>
      </c>
      <c r="F24" s="13">
        <f t="shared" si="0"/>
        <v>33.333333333333329</v>
      </c>
      <c r="G24" s="13">
        <f t="shared" si="1"/>
        <v>66.666666666666657</v>
      </c>
      <c r="H24" s="13">
        <f t="shared" si="2"/>
        <v>66.666666666666657</v>
      </c>
    </row>
    <row r="25" spans="1:8" x14ac:dyDescent="0.25">
      <c r="A25" s="26" t="s">
        <v>88</v>
      </c>
      <c r="B25" s="7">
        <v>256</v>
      </c>
      <c r="C25" s="7">
        <v>33</v>
      </c>
      <c r="D25" s="7">
        <v>105</v>
      </c>
      <c r="E25" s="5">
        <v>141</v>
      </c>
      <c r="F25" s="13">
        <f t="shared" si="0"/>
        <v>12.890625</v>
      </c>
      <c r="G25" s="13">
        <f t="shared" si="1"/>
        <v>41.015625</v>
      </c>
      <c r="H25" s="13">
        <f t="shared" si="2"/>
        <v>55.078125</v>
      </c>
    </row>
    <row r="26" spans="1:8" x14ac:dyDescent="0.25">
      <c r="A26" s="26" t="s">
        <v>93</v>
      </c>
      <c r="B26" s="5">
        <v>0</v>
      </c>
      <c r="C26" s="5"/>
      <c r="D26" s="7"/>
      <c r="E26" s="5"/>
      <c r="F26" s="13"/>
      <c r="G26" s="13"/>
      <c r="H26" s="13"/>
    </row>
    <row r="27" spans="1:8" x14ac:dyDescent="0.25">
      <c r="A27" s="26" t="s">
        <v>94</v>
      </c>
      <c r="B27" s="7">
        <v>47</v>
      </c>
      <c r="C27" s="7">
        <v>9</v>
      </c>
      <c r="D27" s="7">
        <v>16</v>
      </c>
      <c r="E27" s="5">
        <v>19</v>
      </c>
      <c r="F27" s="13">
        <f t="shared" si="0"/>
        <v>19.148936170212767</v>
      </c>
      <c r="G27" s="13">
        <f t="shared" si="1"/>
        <v>34.042553191489361</v>
      </c>
      <c r="H27" s="13">
        <f t="shared" si="2"/>
        <v>40.425531914893611</v>
      </c>
    </row>
    <row r="28" spans="1:8" x14ac:dyDescent="0.25">
      <c r="A28" s="6" t="s">
        <v>95</v>
      </c>
      <c r="B28" s="7">
        <v>17</v>
      </c>
      <c r="C28" s="7">
        <v>2</v>
      </c>
      <c r="D28" s="7">
        <v>8</v>
      </c>
      <c r="E28" s="5">
        <v>8</v>
      </c>
      <c r="F28" s="13">
        <f t="shared" si="0"/>
        <v>11.76470588235294</v>
      </c>
      <c r="G28" s="13">
        <f t="shared" si="1"/>
        <v>47.058823529411761</v>
      </c>
      <c r="H28" s="13">
        <f t="shared" si="2"/>
        <v>47.058823529411761</v>
      </c>
    </row>
    <row r="29" spans="1:8" x14ac:dyDescent="0.25">
      <c r="A29" s="29" t="s">
        <v>96</v>
      </c>
      <c r="B29" s="21">
        <v>2</v>
      </c>
      <c r="C29" s="21"/>
      <c r="D29" s="21"/>
      <c r="E29" s="16"/>
      <c r="F29" s="13">
        <f t="shared" si="0"/>
        <v>0</v>
      </c>
      <c r="G29" s="13">
        <f t="shared" si="1"/>
        <v>0</v>
      </c>
      <c r="H29" s="13">
        <f t="shared" si="2"/>
        <v>0</v>
      </c>
    </row>
    <row r="30" spans="1:8" x14ac:dyDescent="0.25">
      <c r="A30" s="6" t="s">
        <v>97</v>
      </c>
      <c r="B30" s="7">
        <v>170</v>
      </c>
      <c r="C30" s="7">
        <v>36</v>
      </c>
      <c r="D30" s="7">
        <v>88</v>
      </c>
      <c r="E30" s="5">
        <v>107</v>
      </c>
      <c r="F30" s="13">
        <f t="shared" si="0"/>
        <v>21.176470588235293</v>
      </c>
      <c r="G30" s="13">
        <f t="shared" si="1"/>
        <v>51.764705882352949</v>
      </c>
      <c r="H30" s="13">
        <f t="shared" si="2"/>
        <v>62.941176470588232</v>
      </c>
    </row>
    <row r="31" spans="1:8" x14ac:dyDescent="0.25">
      <c r="A31" s="29" t="s">
        <v>98</v>
      </c>
      <c r="B31" s="23"/>
      <c r="C31" s="23"/>
      <c r="D31" s="23"/>
      <c r="E31" s="24"/>
      <c r="F31" s="25"/>
      <c r="G31" s="25"/>
      <c r="H31" s="25"/>
    </row>
    <row r="32" spans="1:8" x14ac:dyDescent="0.25">
      <c r="A32" s="6" t="s">
        <v>99</v>
      </c>
      <c r="B32" s="7">
        <v>60</v>
      </c>
      <c r="C32" s="7">
        <v>6</v>
      </c>
      <c r="D32" s="7">
        <v>21</v>
      </c>
      <c r="E32" s="5">
        <v>31</v>
      </c>
      <c r="F32" s="13">
        <f t="shared" si="0"/>
        <v>10</v>
      </c>
      <c r="G32" s="13">
        <f t="shared" si="1"/>
        <v>35</v>
      </c>
      <c r="H32" s="13">
        <f t="shared" si="2"/>
        <v>51.666666666666671</v>
      </c>
    </row>
    <row r="33" spans="1:8" x14ac:dyDescent="0.25">
      <c r="A33" s="8" t="s">
        <v>6</v>
      </c>
      <c r="B33" s="7">
        <v>366</v>
      </c>
      <c r="C33" s="7">
        <v>44</v>
      </c>
      <c r="D33" s="7">
        <v>142</v>
      </c>
      <c r="E33" s="5">
        <v>191</v>
      </c>
      <c r="F33" s="13">
        <f t="shared" si="0"/>
        <v>12.021857923497267</v>
      </c>
      <c r="G33" s="13">
        <f t="shared" si="1"/>
        <v>38.797814207650269</v>
      </c>
      <c r="H33" s="13">
        <f t="shared" si="2"/>
        <v>52.185792349726782</v>
      </c>
    </row>
    <row r="34" spans="1:8" x14ac:dyDescent="0.25">
      <c r="A34" s="6" t="s">
        <v>7</v>
      </c>
      <c r="B34" s="7">
        <v>93</v>
      </c>
      <c r="C34" s="7">
        <v>9</v>
      </c>
      <c r="D34" s="7">
        <v>29</v>
      </c>
      <c r="E34" s="5">
        <v>42</v>
      </c>
      <c r="F34" s="13">
        <f t="shared" si="0"/>
        <v>9.67741935483871</v>
      </c>
      <c r="G34" s="13">
        <f t="shared" si="1"/>
        <v>31.182795698924732</v>
      </c>
      <c r="H34" s="13">
        <f t="shared" si="2"/>
        <v>45.161290322580641</v>
      </c>
    </row>
    <row r="35" spans="1:8" x14ac:dyDescent="0.25">
      <c r="A35" s="6" t="s">
        <v>8</v>
      </c>
      <c r="B35" s="7">
        <v>273</v>
      </c>
      <c r="C35" s="7">
        <v>35</v>
      </c>
      <c r="D35" s="7">
        <v>113</v>
      </c>
      <c r="E35" s="5">
        <v>149</v>
      </c>
      <c r="F35" s="13">
        <f t="shared" si="0"/>
        <v>12.820512820512819</v>
      </c>
      <c r="G35" s="13">
        <f t="shared" si="1"/>
        <v>41.391941391941387</v>
      </c>
      <c r="H35" s="13">
        <f t="shared" si="2"/>
        <v>54.578754578754577</v>
      </c>
    </row>
    <row r="36" spans="1:8" x14ac:dyDescent="0.25">
      <c r="A36" s="8" t="s">
        <v>9</v>
      </c>
      <c r="B36" s="7">
        <v>432</v>
      </c>
      <c r="C36" s="7">
        <v>80</v>
      </c>
      <c r="D36" s="7">
        <v>202</v>
      </c>
      <c r="E36" s="5">
        <v>247</v>
      </c>
      <c r="F36" s="13">
        <f t="shared" si="0"/>
        <v>18.518518518518519</v>
      </c>
      <c r="G36" s="13">
        <f t="shared" si="1"/>
        <v>46.75925925925926</v>
      </c>
      <c r="H36" s="13">
        <f t="shared" si="2"/>
        <v>57.175925925925931</v>
      </c>
    </row>
    <row r="37" spans="1:8" x14ac:dyDescent="0.25">
      <c r="A37" s="6" t="s">
        <v>10</v>
      </c>
      <c r="B37" s="7">
        <v>150</v>
      </c>
      <c r="C37" s="7">
        <v>28</v>
      </c>
      <c r="D37" s="7">
        <v>75</v>
      </c>
      <c r="E37" s="5">
        <v>88</v>
      </c>
      <c r="F37" s="13">
        <f t="shared" si="0"/>
        <v>18.666666666666668</v>
      </c>
      <c r="G37" s="13">
        <f t="shared" si="1"/>
        <v>50</v>
      </c>
      <c r="H37" s="13">
        <f t="shared" si="2"/>
        <v>58.666666666666664</v>
      </c>
    </row>
    <row r="38" spans="1:8" x14ac:dyDescent="0.25">
      <c r="A38" s="6" t="s">
        <v>11</v>
      </c>
      <c r="B38" s="7">
        <v>282</v>
      </c>
      <c r="C38" s="7">
        <v>52</v>
      </c>
      <c r="D38" s="7">
        <v>127</v>
      </c>
      <c r="E38" s="5">
        <v>159</v>
      </c>
      <c r="F38" s="13">
        <f t="shared" si="0"/>
        <v>18.439716312056735</v>
      </c>
      <c r="G38" s="13">
        <f t="shared" si="1"/>
        <v>45.035460992907801</v>
      </c>
      <c r="H38" s="13">
        <f t="shared" si="2"/>
        <v>56.38297872340425</v>
      </c>
    </row>
    <row r="39" spans="1:8" x14ac:dyDescent="0.25">
      <c r="A39" s="10" t="s">
        <v>123</v>
      </c>
      <c r="B39" s="18"/>
      <c r="C39" s="18"/>
      <c r="D39" s="18"/>
      <c r="E39" s="19"/>
      <c r="F39" s="14">
        <f>(F36-F33)</f>
        <v>6.4966605950212521</v>
      </c>
      <c r="G39" s="14">
        <f>(G36-G33)</f>
        <v>7.9614450516089903</v>
      </c>
      <c r="H39" s="14">
        <f t="shared" ref="H39" si="3">(H36-H33)</f>
        <v>4.990133576199149</v>
      </c>
    </row>
    <row r="40" spans="1:8" x14ac:dyDescent="0.25">
      <c r="A40" s="10" t="s">
        <v>80</v>
      </c>
      <c r="B40" s="18"/>
      <c r="C40" s="18"/>
      <c r="D40" s="18"/>
      <c r="E40" s="19"/>
      <c r="F40" s="14">
        <f>(F37-F34)</f>
        <v>8.9892473118279579</v>
      </c>
      <c r="G40" s="14">
        <f t="shared" ref="G40:H40" si="4">(G37-G34)</f>
        <v>18.817204301075268</v>
      </c>
      <c r="H40" s="14">
        <f t="shared" si="4"/>
        <v>13.505376344086024</v>
      </c>
    </row>
    <row r="41" spans="1:8" x14ac:dyDescent="0.25">
      <c r="A41" s="10" t="s">
        <v>79</v>
      </c>
      <c r="B41" s="18"/>
      <c r="C41" s="18"/>
      <c r="D41" s="18"/>
      <c r="E41" s="19"/>
      <c r="F41" s="14">
        <f>(F38-F35)</f>
        <v>5.6192034915439155</v>
      </c>
      <c r="G41" s="14">
        <f t="shared" ref="G41" si="5">(G38-G35)</f>
        <v>3.6435196009664139</v>
      </c>
      <c r="H41" s="14">
        <f>(H38-H35)</f>
        <v>1.8042241446496732</v>
      </c>
    </row>
    <row r="42" spans="1:8" x14ac:dyDescent="0.25">
      <c r="A42" s="8" t="s">
        <v>12</v>
      </c>
      <c r="B42" s="7">
        <v>174</v>
      </c>
      <c r="C42" s="7">
        <v>36</v>
      </c>
      <c r="D42" s="7">
        <v>82</v>
      </c>
      <c r="E42" s="5">
        <v>95</v>
      </c>
      <c r="F42" s="13">
        <f t="shared" si="0"/>
        <v>20.689655172413794</v>
      </c>
      <c r="G42" s="13">
        <f t="shared" si="1"/>
        <v>47.126436781609193</v>
      </c>
      <c r="H42" s="13">
        <f t="shared" si="2"/>
        <v>54.597701149425291</v>
      </c>
    </row>
    <row r="43" spans="1:8" x14ac:dyDescent="0.25">
      <c r="A43" s="6" t="s">
        <v>13</v>
      </c>
      <c r="B43" s="7">
        <v>64</v>
      </c>
      <c r="C43" s="7">
        <v>15</v>
      </c>
      <c r="D43" s="7">
        <v>31</v>
      </c>
      <c r="E43" s="5">
        <v>35</v>
      </c>
      <c r="F43" s="13">
        <f t="shared" si="0"/>
        <v>23.4375</v>
      </c>
      <c r="G43" s="13">
        <f t="shared" si="1"/>
        <v>48.4375</v>
      </c>
      <c r="H43" s="13">
        <f t="shared" si="2"/>
        <v>54.6875</v>
      </c>
    </row>
    <row r="44" spans="1:8" x14ac:dyDescent="0.25">
      <c r="A44" s="6" t="s">
        <v>14</v>
      </c>
      <c r="B44" s="7">
        <v>110</v>
      </c>
      <c r="C44" s="7">
        <v>21</v>
      </c>
      <c r="D44" s="7">
        <v>51</v>
      </c>
      <c r="E44" s="5">
        <v>60</v>
      </c>
      <c r="F44" s="13">
        <f t="shared" si="0"/>
        <v>19.090909090909093</v>
      </c>
      <c r="G44" s="13">
        <f t="shared" si="1"/>
        <v>46.36363636363636</v>
      </c>
      <c r="H44" s="13">
        <f t="shared" si="2"/>
        <v>54.54545454545454</v>
      </c>
    </row>
    <row r="45" spans="1:8" x14ac:dyDescent="0.25">
      <c r="A45" s="6" t="s">
        <v>15</v>
      </c>
      <c r="B45" s="7">
        <v>84</v>
      </c>
      <c r="C45" s="7">
        <v>12</v>
      </c>
      <c r="D45" s="7">
        <v>33</v>
      </c>
      <c r="E45" s="5">
        <v>42</v>
      </c>
      <c r="F45" s="13">
        <f t="shared" si="0"/>
        <v>14.285714285714285</v>
      </c>
      <c r="G45" s="13">
        <f t="shared" si="1"/>
        <v>39.285714285714285</v>
      </c>
      <c r="H45" s="13">
        <f t="shared" si="2"/>
        <v>50</v>
      </c>
    </row>
    <row r="46" spans="1:8" x14ac:dyDescent="0.25">
      <c r="A46" s="6" t="s">
        <v>16</v>
      </c>
      <c r="B46" s="7">
        <v>90</v>
      </c>
      <c r="C46" s="7">
        <v>24</v>
      </c>
      <c r="D46" s="7">
        <v>49</v>
      </c>
      <c r="E46" s="5">
        <v>53</v>
      </c>
      <c r="F46" s="13">
        <f t="shared" si="0"/>
        <v>26.666666666666668</v>
      </c>
      <c r="G46" s="13">
        <f t="shared" si="1"/>
        <v>54.444444444444443</v>
      </c>
      <c r="H46" s="13">
        <f t="shared" si="2"/>
        <v>58.888888888888893</v>
      </c>
    </row>
    <row r="47" spans="1:8" x14ac:dyDescent="0.25">
      <c r="A47" s="27" t="s">
        <v>74</v>
      </c>
      <c r="B47" s="18"/>
      <c r="C47" s="18"/>
      <c r="D47" s="18"/>
      <c r="E47" s="19"/>
      <c r="F47" s="14">
        <f>(F46-F45)</f>
        <v>12.380952380952383</v>
      </c>
      <c r="G47" s="14">
        <f t="shared" ref="G47:H47" si="6">(G46-G45)</f>
        <v>15.158730158730158</v>
      </c>
      <c r="H47" s="14">
        <f t="shared" si="6"/>
        <v>8.8888888888888928</v>
      </c>
    </row>
    <row r="48" spans="1:8" x14ac:dyDescent="0.25">
      <c r="A48" s="8" t="s">
        <v>17</v>
      </c>
      <c r="B48" s="7">
        <v>84</v>
      </c>
      <c r="C48" s="7">
        <v>13</v>
      </c>
      <c r="D48" s="7">
        <v>35</v>
      </c>
      <c r="E48" s="5">
        <v>47</v>
      </c>
      <c r="F48" s="13">
        <f t="shared" si="0"/>
        <v>15.476190476190476</v>
      </c>
      <c r="G48" s="13">
        <f t="shared" si="1"/>
        <v>41.666666666666671</v>
      </c>
      <c r="H48" s="13">
        <f t="shared" si="2"/>
        <v>55.952380952380956</v>
      </c>
    </row>
    <row r="49" spans="1:8" x14ac:dyDescent="0.25">
      <c r="A49" s="6" t="s">
        <v>18</v>
      </c>
      <c r="B49" s="7">
        <v>39</v>
      </c>
      <c r="C49" s="7">
        <v>5</v>
      </c>
      <c r="D49" s="7">
        <v>15</v>
      </c>
      <c r="E49" s="5">
        <v>20</v>
      </c>
      <c r="F49" s="13">
        <f t="shared" si="0"/>
        <v>12.820512820512819</v>
      </c>
      <c r="G49" s="13">
        <f t="shared" si="1"/>
        <v>38.461538461538467</v>
      </c>
      <c r="H49" s="13">
        <f t="shared" si="2"/>
        <v>51.282051282051277</v>
      </c>
    </row>
    <row r="50" spans="1:8" x14ac:dyDescent="0.25">
      <c r="A50" s="6" t="s">
        <v>19</v>
      </c>
      <c r="B50" s="7">
        <v>45</v>
      </c>
      <c r="C50" s="7">
        <v>8</v>
      </c>
      <c r="D50" s="7">
        <v>20</v>
      </c>
      <c r="E50" s="5">
        <v>27</v>
      </c>
      <c r="F50" s="13">
        <f t="shared" si="0"/>
        <v>17.777777777777779</v>
      </c>
      <c r="G50" s="13">
        <f t="shared" si="1"/>
        <v>44.444444444444443</v>
      </c>
      <c r="H50" s="13">
        <f t="shared" si="2"/>
        <v>60</v>
      </c>
    </row>
    <row r="51" spans="1:8" x14ac:dyDescent="0.25">
      <c r="A51" s="6" t="s">
        <v>20</v>
      </c>
      <c r="B51" s="7">
        <v>36</v>
      </c>
      <c r="C51" s="7">
        <v>6</v>
      </c>
      <c r="D51" s="7">
        <v>15</v>
      </c>
      <c r="E51" s="5">
        <v>21</v>
      </c>
      <c r="F51" s="13">
        <f t="shared" si="0"/>
        <v>16.666666666666664</v>
      </c>
      <c r="G51" s="13">
        <f t="shared" si="1"/>
        <v>41.666666666666671</v>
      </c>
      <c r="H51" s="13">
        <f t="shared" si="2"/>
        <v>58.333333333333336</v>
      </c>
    </row>
    <row r="52" spans="1:8" x14ac:dyDescent="0.25">
      <c r="A52" s="6" t="s">
        <v>21</v>
      </c>
      <c r="B52" s="7">
        <v>48</v>
      </c>
      <c r="C52" s="7">
        <v>7</v>
      </c>
      <c r="D52" s="7">
        <v>20</v>
      </c>
      <c r="E52" s="5">
        <v>26</v>
      </c>
      <c r="F52" s="13">
        <f t="shared" si="0"/>
        <v>14.583333333333334</v>
      </c>
      <c r="G52" s="13">
        <f t="shared" si="1"/>
        <v>41.666666666666671</v>
      </c>
      <c r="H52" s="13">
        <f t="shared" si="2"/>
        <v>54.166666666666664</v>
      </c>
    </row>
    <row r="53" spans="1:8" x14ac:dyDescent="0.25">
      <c r="A53" s="27" t="s">
        <v>75</v>
      </c>
      <c r="B53" s="18"/>
      <c r="C53" s="18"/>
      <c r="D53" s="18"/>
      <c r="E53" s="19"/>
      <c r="F53" s="14">
        <f>(F52-F51)</f>
        <v>-2.0833333333333304</v>
      </c>
      <c r="G53" s="14">
        <f t="shared" ref="G53:H53" si="7">(G52-G51)</f>
        <v>0</v>
      </c>
      <c r="H53" s="14">
        <f t="shared" si="7"/>
        <v>-4.1666666666666714</v>
      </c>
    </row>
    <row r="54" spans="1:8" x14ac:dyDescent="0.25">
      <c r="A54" s="8" t="s">
        <v>64</v>
      </c>
      <c r="B54" s="7">
        <v>68</v>
      </c>
      <c r="C54" s="7">
        <v>17</v>
      </c>
      <c r="D54" s="7">
        <v>41</v>
      </c>
      <c r="E54" s="5">
        <v>47</v>
      </c>
      <c r="F54" s="13">
        <f t="shared" si="0"/>
        <v>25</v>
      </c>
      <c r="G54" s="13">
        <f t="shared" si="1"/>
        <v>60.294117647058819</v>
      </c>
      <c r="H54" s="13">
        <f t="shared" si="2"/>
        <v>69.117647058823522</v>
      </c>
    </row>
    <row r="55" spans="1:8" x14ac:dyDescent="0.25">
      <c r="A55" s="6" t="s">
        <v>66</v>
      </c>
      <c r="B55" s="7">
        <v>10</v>
      </c>
      <c r="C55" s="7">
        <v>1</v>
      </c>
      <c r="D55" s="7">
        <v>4</v>
      </c>
      <c r="E55" s="5">
        <v>6</v>
      </c>
      <c r="F55" s="13">
        <f t="shared" si="0"/>
        <v>10</v>
      </c>
      <c r="G55" s="13">
        <f t="shared" si="1"/>
        <v>40</v>
      </c>
      <c r="H55" s="13">
        <f t="shared" si="2"/>
        <v>60</v>
      </c>
    </row>
    <row r="56" spans="1:8" x14ac:dyDescent="0.25">
      <c r="A56" s="6" t="s">
        <v>67</v>
      </c>
      <c r="B56" s="7">
        <v>58</v>
      </c>
      <c r="C56" s="7">
        <v>16</v>
      </c>
      <c r="D56" s="7">
        <v>37</v>
      </c>
      <c r="E56" s="5">
        <v>41</v>
      </c>
      <c r="F56" s="13">
        <f t="shared" si="0"/>
        <v>27.586206896551722</v>
      </c>
      <c r="G56" s="13">
        <f t="shared" si="1"/>
        <v>63.793103448275865</v>
      </c>
      <c r="H56" s="13">
        <f t="shared" si="2"/>
        <v>70.689655172413794</v>
      </c>
    </row>
    <row r="57" spans="1:8" x14ac:dyDescent="0.25">
      <c r="A57" s="6" t="s">
        <v>68</v>
      </c>
      <c r="B57" s="7">
        <v>31</v>
      </c>
      <c r="C57" s="7">
        <v>2</v>
      </c>
      <c r="D57" s="7">
        <v>15</v>
      </c>
      <c r="E57" s="5">
        <v>19</v>
      </c>
      <c r="F57" s="13">
        <f t="shared" si="0"/>
        <v>6.4516129032258061</v>
      </c>
      <c r="G57" s="13">
        <f t="shared" si="1"/>
        <v>48.387096774193552</v>
      </c>
      <c r="H57" s="13">
        <f t="shared" si="2"/>
        <v>61.29032258064516</v>
      </c>
    </row>
    <row r="58" spans="1:8" x14ac:dyDescent="0.25">
      <c r="A58" s="6" t="s">
        <v>65</v>
      </c>
      <c r="B58" s="7">
        <v>37</v>
      </c>
      <c r="C58" s="7">
        <v>15</v>
      </c>
      <c r="D58" s="7">
        <v>26</v>
      </c>
      <c r="E58" s="5">
        <v>28</v>
      </c>
      <c r="F58" s="13">
        <f t="shared" si="0"/>
        <v>40.54054054054054</v>
      </c>
      <c r="G58" s="13">
        <f t="shared" si="1"/>
        <v>70.270270270270274</v>
      </c>
      <c r="H58" s="13">
        <f t="shared" si="2"/>
        <v>75.675675675675677</v>
      </c>
    </row>
    <row r="59" spans="1:8" x14ac:dyDescent="0.25">
      <c r="A59" s="27" t="s">
        <v>104</v>
      </c>
      <c r="B59" s="18"/>
      <c r="C59" s="18"/>
      <c r="D59" s="18"/>
      <c r="E59" s="19"/>
      <c r="F59" s="14">
        <f>(F58-F57)</f>
        <v>34.088927637314733</v>
      </c>
      <c r="G59" s="14">
        <f t="shared" ref="G59:H59" si="8">(G58-G57)</f>
        <v>21.883173496076722</v>
      </c>
      <c r="H59" s="14">
        <f t="shared" si="8"/>
        <v>14.385353095030517</v>
      </c>
    </row>
    <row r="60" spans="1:8" x14ac:dyDescent="0.25">
      <c r="A60" s="8" t="s">
        <v>22</v>
      </c>
      <c r="B60" s="7">
        <v>174</v>
      </c>
      <c r="C60" s="7">
        <v>25</v>
      </c>
      <c r="D60" s="7">
        <v>72</v>
      </c>
      <c r="E60" s="5">
        <v>89</v>
      </c>
      <c r="F60" s="13">
        <f t="shared" si="0"/>
        <v>14.367816091954023</v>
      </c>
      <c r="G60" s="13">
        <f t="shared" si="1"/>
        <v>41.379310344827587</v>
      </c>
      <c r="H60" s="13">
        <f t="shared" si="2"/>
        <v>51.149425287356323</v>
      </c>
    </row>
    <row r="61" spans="1:8" x14ac:dyDescent="0.25">
      <c r="A61" s="6" t="s">
        <v>23</v>
      </c>
      <c r="B61" s="7">
        <v>54</v>
      </c>
      <c r="C61" s="7">
        <v>9</v>
      </c>
      <c r="D61" s="7">
        <v>24</v>
      </c>
      <c r="E61" s="5">
        <v>32</v>
      </c>
      <c r="F61" s="13">
        <f t="shared" si="0"/>
        <v>16.666666666666664</v>
      </c>
      <c r="G61" s="13">
        <f t="shared" si="1"/>
        <v>44.444444444444443</v>
      </c>
      <c r="H61" s="13">
        <f t="shared" si="2"/>
        <v>59.259259259259252</v>
      </c>
    </row>
    <row r="62" spans="1:8" x14ac:dyDescent="0.25">
      <c r="A62" s="6" t="s">
        <v>24</v>
      </c>
      <c r="B62" s="7">
        <v>120</v>
      </c>
      <c r="C62" s="7">
        <v>16</v>
      </c>
      <c r="D62" s="7">
        <v>48</v>
      </c>
      <c r="E62" s="5">
        <v>57</v>
      </c>
      <c r="F62" s="13">
        <f t="shared" si="0"/>
        <v>13.333333333333334</v>
      </c>
      <c r="G62" s="13">
        <f t="shared" si="1"/>
        <v>40</v>
      </c>
      <c r="H62" s="13">
        <f t="shared" si="2"/>
        <v>47.5</v>
      </c>
    </row>
    <row r="63" spans="1:8" x14ac:dyDescent="0.25">
      <c r="A63" s="6" t="s">
        <v>25</v>
      </c>
      <c r="B63" s="7">
        <v>74</v>
      </c>
      <c r="C63" s="7">
        <v>9</v>
      </c>
      <c r="D63" s="7">
        <v>30</v>
      </c>
      <c r="E63" s="5">
        <v>39</v>
      </c>
      <c r="F63" s="13">
        <f t="shared" si="0"/>
        <v>12.162162162162163</v>
      </c>
      <c r="G63" s="13">
        <f t="shared" si="1"/>
        <v>40.54054054054054</v>
      </c>
      <c r="H63" s="13">
        <f t="shared" si="2"/>
        <v>52.702702702702695</v>
      </c>
    </row>
    <row r="64" spans="1:8" x14ac:dyDescent="0.25">
      <c r="A64" s="6" t="s">
        <v>26</v>
      </c>
      <c r="B64" s="7">
        <v>100</v>
      </c>
      <c r="C64" s="7">
        <v>16</v>
      </c>
      <c r="D64" s="7">
        <v>42</v>
      </c>
      <c r="E64" s="5">
        <v>50</v>
      </c>
      <c r="F64" s="13">
        <f t="shared" si="0"/>
        <v>16</v>
      </c>
      <c r="G64" s="13">
        <f t="shared" si="1"/>
        <v>42</v>
      </c>
      <c r="H64" s="13">
        <f t="shared" si="2"/>
        <v>50</v>
      </c>
    </row>
    <row r="65" spans="1:8" x14ac:dyDescent="0.25">
      <c r="A65" s="27" t="s">
        <v>77</v>
      </c>
      <c r="B65" s="18"/>
      <c r="C65" s="18"/>
      <c r="D65" s="18"/>
      <c r="E65" s="19"/>
      <c r="F65" s="14">
        <f>(F64-F63)</f>
        <v>3.8378378378378368</v>
      </c>
      <c r="G65" s="14">
        <f t="shared" ref="G65:H65" si="9">(G64-G63)</f>
        <v>1.4594594594594597</v>
      </c>
      <c r="H65" s="14">
        <f t="shared" si="9"/>
        <v>-2.7027027027026946</v>
      </c>
    </row>
    <row r="66" spans="1:8" x14ac:dyDescent="0.25">
      <c r="A66" s="8" t="s">
        <v>27</v>
      </c>
      <c r="B66" s="7">
        <v>298</v>
      </c>
      <c r="C66" s="7">
        <v>33</v>
      </c>
      <c r="D66" s="7">
        <v>114</v>
      </c>
      <c r="E66" s="5">
        <v>160</v>
      </c>
      <c r="F66" s="13">
        <f t="shared" si="0"/>
        <v>11.073825503355705</v>
      </c>
      <c r="G66" s="13">
        <f t="shared" si="1"/>
        <v>38.255033557046978</v>
      </c>
      <c r="H66" s="13">
        <f t="shared" si="2"/>
        <v>53.691275167785236</v>
      </c>
    </row>
    <row r="67" spans="1:8" x14ac:dyDescent="0.25">
      <c r="A67" s="6" t="s">
        <v>28</v>
      </c>
      <c r="B67" s="7">
        <v>76</v>
      </c>
      <c r="C67" s="7">
        <v>7</v>
      </c>
      <c r="D67" s="7">
        <v>30</v>
      </c>
      <c r="E67" s="5">
        <v>37</v>
      </c>
      <c r="F67" s="13">
        <f t="shared" si="0"/>
        <v>9.2105263157894726</v>
      </c>
      <c r="G67" s="13">
        <f t="shared" si="1"/>
        <v>39.473684210526315</v>
      </c>
      <c r="H67" s="13">
        <f t="shared" si="2"/>
        <v>48.684210526315788</v>
      </c>
    </row>
    <row r="68" spans="1:8" x14ac:dyDescent="0.25">
      <c r="A68" s="6" t="s">
        <v>29</v>
      </c>
      <c r="B68" s="7">
        <v>222</v>
      </c>
      <c r="C68" s="7">
        <v>26</v>
      </c>
      <c r="D68" s="7">
        <v>84</v>
      </c>
      <c r="E68" s="5">
        <v>123</v>
      </c>
      <c r="F68" s="13">
        <f t="shared" ref="F68:F121" si="10">(C68/B68)*100</f>
        <v>11.711711711711711</v>
      </c>
      <c r="G68" s="13">
        <f t="shared" ref="G68:G121" si="11">(D68/B68)*100</f>
        <v>37.837837837837839</v>
      </c>
      <c r="H68" s="13">
        <f t="shared" ref="H68:H121" si="12">(E68/B68)*100</f>
        <v>55.405405405405403</v>
      </c>
    </row>
    <row r="69" spans="1:8" x14ac:dyDescent="0.25">
      <c r="A69" s="6" t="s">
        <v>30</v>
      </c>
      <c r="B69" s="7">
        <v>141</v>
      </c>
      <c r="C69" s="7">
        <v>15</v>
      </c>
      <c r="D69" s="7">
        <v>49</v>
      </c>
      <c r="E69" s="5">
        <v>70</v>
      </c>
      <c r="F69" s="13">
        <f t="shared" si="10"/>
        <v>10.638297872340425</v>
      </c>
      <c r="G69" s="13">
        <f t="shared" si="11"/>
        <v>34.751773049645394</v>
      </c>
      <c r="H69" s="13">
        <f t="shared" si="12"/>
        <v>49.645390070921984</v>
      </c>
    </row>
    <row r="70" spans="1:8" x14ac:dyDescent="0.25">
      <c r="A70" s="6" t="s">
        <v>31</v>
      </c>
      <c r="B70" s="7">
        <v>157</v>
      </c>
      <c r="C70" s="7">
        <v>18</v>
      </c>
      <c r="D70" s="7">
        <v>65</v>
      </c>
      <c r="E70" s="5">
        <v>90</v>
      </c>
      <c r="F70" s="13">
        <f t="shared" si="10"/>
        <v>11.464968152866243</v>
      </c>
      <c r="G70" s="13">
        <f t="shared" si="11"/>
        <v>41.401273885350321</v>
      </c>
      <c r="H70" s="13">
        <f t="shared" si="12"/>
        <v>57.324840764331206</v>
      </c>
    </row>
    <row r="71" spans="1:8" x14ac:dyDescent="0.25">
      <c r="A71" s="27" t="s">
        <v>78</v>
      </c>
      <c r="B71" s="18"/>
      <c r="C71" s="18"/>
      <c r="D71" s="18"/>
      <c r="E71" s="19"/>
      <c r="F71" s="14">
        <f>(F70-F69)</f>
        <v>0.8266702805258177</v>
      </c>
      <c r="G71" s="14">
        <f t="shared" ref="G71:H71" si="13">(G70-G69)</f>
        <v>6.6495008357049272</v>
      </c>
      <c r="H71" s="14">
        <f t="shared" si="13"/>
        <v>7.6794506934092226</v>
      </c>
    </row>
    <row r="72" spans="1:8" x14ac:dyDescent="0.25">
      <c r="A72" s="8" t="s">
        <v>12</v>
      </c>
      <c r="B72" s="21">
        <v>174</v>
      </c>
      <c r="C72" s="7">
        <v>36</v>
      </c>
      <c r="D72" s="7">
        <v>82</v>
      </c>
      <c r="E72" s="5">
        <v>95</v>
      </c>
      <c r="F72" s="13">
        <f t="shared" si="10"/>
        <v>20.689655172413794</v>
      </c>
      <c r="G72" s="13">
        <f t="shared" si="11"/>
        <v>47.126436781609193</v>
      </c>
      <c r="H72" s="13">
        <f t="shared" si="12"/>
        <v>54.597701149425291</v>
      </c>
    </row>
    <row r="73" spans="1:8" x14ac:dyDescent="0.25">
      <c r="A73" s="6" t="s">
        <v>32</v>
      </c>
      <c r="B73" s="7">
        <v>7</v>
      </c>
      <c r="C73" s="7">
        <v>2</v>
      </c>
      <c r="D73" s="7">
        <v>2</v>
      </c>
      <c r="E73" s="5">
        <v>2</v>
      </c>
      <c r="F73" s="13">
        <f t="shared" si="10"/>
        <v>28.571428571428569</v>
      </c>
      <c r="G73" s="13">
        <f t="shared" si="11"/>
        <v>28.571428571428569</v>
      </c>
      <c r="H73" s="13">
        <f t="shared" si="12"/>
        <v>28.571428571428569</v>
      </c>
    </row>
    <row r="74" spans="1:8" x14ac:dyDescent="0.25">
      <c r="A74" s="6" t="s">
        <v>33</v>
      </c>
      <c r="B74" s="7">
        <v>0</v>
      </c>
      <c r="C74" s="7"/>
      <c r="D74" s="7"/>
      <c r="E74" s="5"/>
      <c r="F74" s="13"/>
      <c r="G74" s="13"/>
      <c r="H74" s="13"/>
    </row>
    <row r="75" spans="1:8" x14ac:dyDescent="0.25">
      <c r="A75" s="6" t="s">
        <v>49</v>
      </c>
      <c r="B75" s="7">
        <v>0</v>
      </c>
      <c r="C75" s="7"/>
      <c r="D75" s="7"/>
      <c r="E75" s="5"/>
      <c r="F75" s="13"/>
      <c r="G75" s="13"/>
      <c r="H75" s="13"/>
    </row>
    <row r="76" spans="1:8" x14ac:dyDescent="0.25">
      <c r="A76" s="6" t="s">
        <v>34</v>
      </c>
      <c r="B76" s="7">
        <v>15</v>
      </c>
      <c r="C76" s="7"/>
      <c r="D76" s="7">
        <v>3</v>
      </c>
      <c r="E76" s="5">
        <v>3</v>
      </c>
      <c r="F76" s="13">
        <f t="shared" si="10"/>
        <v>0</v>
      </c>
      <c r="G76" s="13">
        <f t="shared" si="11"/>
        <v>20</v>
      </c>
      <c r="H76" s="13">
        <f t="shared" si="12"/>
        <v>20</v>
      </c>
    </row>
    <row r="77" spans="1:8" x14ac:dyDescent="0.25">
      <c r="A77" s="6" t="s">
        <v>35</v>
      </c>
      <c r="B77" s="7">
        <v>11</v>
      </c>
      <c r="C77" s="7">
        <v>4</v>
      </c>
      <c r="D77" s="7">
        <v>6</v>
      </c>
      <c r="E77" s="5">
        <v>6</v>
      </c>
      <c r="F77" s="13">
        <f t="shared" si="10"/>
        <v>36.363636363636367</v>
      </c>
      <c r="G77" s="13">
        <f t="shared" si="11"/>
        <v>54.54545454545454</v>
      </c>
      <c r="H77" s="13">
        <f t="shared" si="12"/>
        <v>54.54545454545454</v>
      </c>
    </row>
    <row r="78" spans="1:8" x14ac:dyDescent="0.25">
      <c r="A78" s="6" t="s">
        <v>36</v>
      </c>
      <c r="B78" s="7">
        <v>55</v>
      </c>
      <c r="C78" s="7">
        <v>14</v>
      </c>
      <c r="D78" s="7">
        <v>28</v>
      </c>
      <c r="E78" s="5">
        <v>30</v>
      </c>
      <c r="F78" s="13">
        <f t="shared" si="10"/>
        <v>25.454545454545453</v>
      </c>
      <c r="G78" s="13">
        <f t="shared" si="11"/>
        <v>50.909090909090907</v>
      </c>
      <c r="H78" s="13">
        <f t="shared" si="12"/>
        <v>54.54545454545454</v>
      </c>
    </row>
    <row r="79" spans="1:8" x14ac:dyDescent="0.25">
      <c r="A79" s="6" t="s">
        <v>37</v>
      </c>
      <c r="B79" s="7">
        <v>2</v>
      </c>
      <c r="C79" s="7"/>
      <c r="D79" s="7"/>
      <c r="E79" s="5">
        <v>1</v>
      </c>
      <c r="F79" s="13">
        <f t="shared" si="10"/>
        <v>0</v>
      </c>
      <c r="G79" s="13">
        <f t="shared" si="11"/>
        <v>0</v>
      </c>
      <c r="H79" s="13">
        <f t="shared" si="12"/>
        <v>50</v>
      </c>
    </row>
    <row r="80" spans="1:8" x14ac:dyDescent="0.25">
      <c r="A80" s="6" t="s">
        <v>38</v>
      </c>
      <c r="B80" s="7">
        <v>19</v>
      </c>
      <c r="C80" s="7">
        <v>5</v>
      </c>
      <c r="D80" s="7">
        <v>13</v>
      </c>
      <c r="E80" s="5">
        <v>14</v>
      </c>
      <c r="F80" s="13">
        <f t="shared" si="10"/>
        <v>26.315789473684209</v>
      </c>
      <c r="G80" s="13">
        <f t="shared" si="11"/>
        <v>68.421052631578945</v>
      </c>
      <c r="H80" s="13">
        <f t="shared" si="12"/>
        <v>73.68421052631578</v>
      </c>
    </row>
    <row r="81" spans="1:8" ht="15" customHeight="1" x14ac:dyDescent="0.25">
      <c r="A81" s="6" t="s">
        <v>120</v>
      </c>
      <c r="B81" s="7">
        <v>0</v>
      </c>
      <c r="C81" s="7"/>
      <c r="D81" s="7"/>
      <c r="E81" s="5"/>
      <c r="F81" s="13"/>
      <c r="G81" s="13"/>
      <c r="H81" s="13"/>
    </row>
    <row r="82" spans="1:8" ht="15" customHeight="1" x14ac:dyDescent="0.25">
      <c r="A82" s="6" t="s">
        <v>119</v>
      </c>
      <c r="B82" s="7">
        <v>0</v>
      </c>
      <c r="C82" s="7"/>
      <c r="D82" s="7"/>
      <c r="E82" s="5"/>
      <c r="F82" s="13"/>
      <c r="G82" s="13"/>
      <c r="H82" s="13"/>
    </row>
    <row r="83" spans="1:8" x14ac:dyDescent="0.25">
      <c r="A83" s="6" t="s">
        <v>39</v>
      </c>
      <c r="B83" s="7">
        <v>0</v>
      </c>
      <c r="C83" s="7"/>
      <c r="D83" s="7"/>
      <c r="E83" s="5"/>
      <c r="F83" s="13"/>
      <c r="G83" s="13"/>
      <c r="H83" s="13"/>
    </row>
    <row r="84" spans="1:8" x14ac:dyDescent="0.25">
      <c r="A84" s="6" t="s">
        <v>40</v>
      </c>
      <c r="B84" s="7">
        <v>21</v>
      </c>
      <c r="C84" s="7">
        <v>5</v>
      </c>
      <c r="D84" s="7">
        <v>11</v>
      </c>
      <c r="E84" s="5">
        <v>12</v>
      </c>
      <c r="F84" s="13">
        <f t="shared" si="10"/>
        <v>23.809523809523807</v>
      </c>
      <c r="G84" s="13">
        <f t="shared" si="11"/>
        <v>52.380952380952387</v>
      </c>
      <c r="H84" s="13">
        <f t="shared" si="12"/>
        <v>57.142857142857139</v>
      </c>
    </row>
    <row r="85" spans="1:8" x14ac:dyDescent="0.25">
      <c r="A85" s="6" t="s">
        <v>41</v>
      </c>
      <c r="B85" s="7">
        <v>16</v>
      </c>
      <c r="C85" s="7">
        <v>2</v>
      </c>
      <c r="D85" s="7">
        <v>7</v>
      </c>
      <c r="E85" s="5">
        <v>10</v>
      </c>
      <c r="F85" s="13">
        <f t="shared" si="10"/>
        <v>12.5</v>
      </c>
      <c r="G85" s="13">
        <f t="shared" si="11"/>
        <v>43.75</v>
      </c>
      <c r="H85" s="13">
        <f t="shared" si="12"/>
        <v>62.5</v>
      </c>
    </row>
    <row r="86" spans="1:8" x14ac:dyDescent="0.25">
      <c r="A86" s="6" t="s">
        <v>42</v>
      </c>
      <c r="B86" s="7">
        <v>0</v>
      </c>
      <c r="C86" s="7"/>
      <c r="D86" s="7"/>
      <c r="E86" s="5"/>
      <c r="F86" s="13"/>
      <c r="G86" s="13"/>
      <c r="H86" s="13"/>
    </row>
    <row r="87" spans="1:8" x14ac:dyDescent="0.25">
      <c r="A87" s="6" t="s">
        <v>43</v>
      </c>
      <c r="B87" s="7">
        <v>6</v>
      </c>
      <c r="C87" s="7"/>
      <c r="D87" s="7">
        <v>1</v>
      </c>
      <c r="E87" s="5">
        <v>2</v>
      </c>
      <c r="F87" s="13">
        <f t="shared" si="10"/>
        <v>0</v>
      </c>
      <c r="G87" s="13">
        <f t="shared" si="11"/>
        <v>16.666666666666664</v>
      </c>
      <c r="H87" s="13">
        <f t="shared" si="12"/>
        <v>33.333333333333329</v>
      </c>
    </row>
    <row r="88" spans="1:8" x14ac:dyDescent="0.25">
      <c r="A88" s="6" t="s">
        <v>44</v>
      </c>
      <c r="B88" s="7">
        <v>3</v>
      </c>
      <c r="C88" s="7"/>
      <c r="D88" s="7"/>
      <c r="E88" s="5">
        <v>2</v>
      </c>
      <c r="F88" s="13">
        <f t="shared" si="10"/>
        <v>0</v>
      </c>
      <c r="G88" s="13">
        <f t="shared" si="11"/>
        <v>0</v>
      </c>
      <c r="H88" s="13">
        <f t="shared" si="12"/>
        <v>66.666666666666657</v>
      </c>
    </row>
    <row r="89" spans="1:8" x14ac:dyDescent="0.25">
      <c r="A89" s="6" t="s">
        <v>45</v>
      </c>
      <c r="B89" s="7">
        <v>11</v>
      </c>
      <c r="C89" s="7">
        <v>3</v>
      </c>
      <c r="D89" s="7">
        <v>7</v>
      </c>
      <c r="E89" s="5">
        <v>7</v>
      </c>
      <c r="F89" s="13">
        <f t="shared" si="10"/>
        <v>27.27272727272727</v>
      </c>
      <c r="G89" s="13">
        <f t="shared" si="11"/>
        <v>63.636363636363633</v>
      </c>
      <c r="H89" s="13">
        <f t="shared" si="12"/>
        <v>63.636363636363633</v>
      </c>
    </row>
    <row r="90" spans="1:8" ht="15" customHeight="1" x14ac:dyDescent="0.25">
      <c r="A90" s="6" t="s">
        <v>46</v>
      </c>
      <c r="B90" s="7">
        <v>4</v>
      </c>
      <c r="C90" s="7"/>
      <c r="D90" s="7">
        <v>3</v>
      </c>
      <c r="E90" s="5">
        <v>4</v>
      </c>
      <c r="F90" s="13">
        <f t="shared" si="10"/>
        <v>0</v>
      </c>
      <c r="G90" s="13">
        <f t="shared" si="11"/>
        <v>75</v>
      </c>
      <c r="H90" s="13">
        <f t="shared" si="12"/>
        <v>100</v>
      </c>
    </row>
    <row r="91" spans="1:8" x14ac:dyDescent="0.25">
      <c r="A91" s="6" t="s">
        <v>47</v>
      </c>
      <c r="B91" s="7">
        <v>0</v>
      </c>
      <c r="C91" s="7"/>
      <c r="D91" s="7"/>
      <c r="E91" s="5"/>
      <c r="F91" s="13"/>
      <c r="G91" s="13"/>
      <c r="H91" s="13"/>
    </row>
    <row r="92" spans="1:8" x14ac:dyDescent="0.25">
      <c r="A92" s="6" t="s">
        <v>48</v>
      </c>
      <c r="B92" s="7">
        <v>4</v>
      </c>
      <c r="C92" s="7">
        <v>1</v>
      </c>
      <c r="D92" s="7">
        <v>1</v>
      </c>
      <c r="E92" s="5">
        <v>2</v>
      </c>
      <c r="F92" s="13">
        <f t="shared" si="10"/>
        <v>25</v>
      </c>
      <c r="G92" s="13">
        <f t="shared" si="11"/>
        <v>25</v>
      </c>
      <c r="H92" s="13">
        <f t="shared" si="12"/>
        <v>50</v>
      </c>
    </row>
    <row r="93" spans="1:8" x14ac:dyDescent="0.25">
      <c r="A93" s="8" t="s">
        <v>17</v>
      </c>
      <c r="B93" s="7">
        <v>84</v>
      </c>
      <c r="C93" s="7">
        <v>13</v>
      </c>
      <c r="D93" s="7">
        <v>35</v>
      </c>
      <c r="E93" s="5">
        <v>47</v>
      </c>
      <c r="F93" s="13">
        <f t="shared" si="10"/>
        <v>15.476190476190476</v>
      </c>
      <c r="G93" s="13">
        <f t="shared" si="11"/>
        <v>41.666666666666671</v>
      </c>
      <c r="H93" s="13">
        <f t="shared" si="12"/>
        <v>55.952380952380956</v>
      </c>
    </row>
    <row r="94" spans="1:8" x14ac:dyDescent="0.25">
      <c r="A94" s="6" t="s">
        <v>50</v>
      </c>
      <c r="B94" s="7">
        <v>78</v>
      </c>
      <c r="C94" s="7">
        <v>13</v>
      </c>
      <c r="D94" s="7">
        <v>33</v>
      </c>
      <c r="E94" s="5">
        <v>45</v>
      </c>
      <c r="F94" s="13">
        <f t="shared" si="10"/>
        <v>16.666666666666664</v>
      </c>
      <c r="G94" s="13">
        <f t="shared" si="11"/>
        <v>42.307692307692307</v>
      </c>
      <c r="H94" s="13">
        <f t="shared" si="12"/>
        <v>57.692307692307686</v>
      </c>
    </row>
    <row r="95" spans="1:8" ht="15" customHeight="1" x14ac:dyDescent="0.25">
      <c r="A95" s="6" t="s">
        <v>121</v>
      </c>
      <c r="B95" s="7">
        <v>6</v>
      </c>
      <c r="C95" s="7"/>
      <c r="D95" s="7">
        <v>2</v>
      </c>
      <c r="E95" s="5">
        <v>2</v>
      </c>
      <c r="F95" s="13">
        <f t="shared" si="10"/>
        <v>0</v>
      </c>
      <c r="G95" s="13">
        <f t="shared" si="11"/>
        <v>33.333333333333329</v>
      </c>
      <c r="H95" s="13">
        <f t="shared" si="12"/>
        <v>33.333333333333329</v>
      </c>
    </row>
    <row r="96" spans="1:8" x14ac:dyDescent="0.25">
      <c r="A96" s="8" t="s">
        <v>64</v>
      </c>
      <c r="B96" s="7">
        <v>68</v>
      </c>
      <c r="C96" s="7">
        <v>17</v>
      </c>
      <c r="D96" s="7">
        <v>41</v>
      </c>
      <c r="E96" s="5">
        <v>47</v>
      </c>
      <c r="F96" s="13">
        <f t="shared" si="10"/>
        <v>25</v>
      </c>
      <c r="G96" s="13">
        <f t="shared" si="11"/>
        <v>60.294117647058819</v>
      </c>
      <c r="H96" s="13">
        <f t="shared" si="12"/>
        <v>69.117647058823522</v>
      </c>
    </row>
    <row r="97" spans="1:8" x14ac:dyDescent="0.25">
      <c r="A97" s="6" t="s">
        <v>101</v>
      </c>
      <c r="B97" s="7">
        <v>15</v>
      </c>
      <c r="C97" s="7">
        <v>3</v>
      </c>
      <c r="D97" s="7">
        <v>9</v>
      </c>
      <c r="E97" s="5">
        <v>12</v>
      </c>
      <c r="F97" s="13">
        <f t="shared" si="10"/>
        <v>20</v>
      </c>
      <c r="G97" s="13">
        <f t="shared" si="11"/>
        <v>60</v>
      </c>
      <c r="H97" s="13">
        <f t="shared" si="12"/>
        <v>80</v>
      </c>
    </row>
    <row r="98" spans="1:8" x14ac:dyDescent="0.25">
      <c r="A98" s="6" t="s">
        <v>51</v>
      </c>
      <c r="B98" s="7">
        <v>53</v>
      </c>
      <c r="C98" s="7">
        <v>14</v>
      </c>
      <c r="D98" s="7">
        <v>32</v>
      </c>
      <c r="E98" s="5">
        <v>35</v>
      </c>
      <c r="F98" s="13">
        <f t="shared" si="10"/>
        <v>26.415094339622641</v>
      </c>
      <c r="G98" s="13">
        <f t="shared" si="11"/>
        <v>60.377358490566039</v>
      </c>
      <c r="H98" s="13">
        <f t="shared" si="12"/>
        <v>66.037735849056602</v>
      </c>
    </row>
    <row r="99" spans="1:8" x14ac:dyDescent="0.25">
      <c r="A99" s="8" t="s">
        <v>22</v>
      </c>
      <c r="B99" s="7">
        <v>174</v>
      </c>
      <c r="C99" s="7">
        <v>25</v>
      </c>
      <c r="D99" s="7">
        <v>72</v>
      </c>
      <c r="E99" s="5">
        <v>89</v>
      </c>
      <c r="F99" s="13">
        <f t="shared" si="10"/>
        <v>14.367816091954023</v>
      </c>
      <c r="G99" s="13">
        <f t="shared" si="11"/>
        <v>41.379310344827587</v>
      </c>
      <c r="H99" s="13">
        <f t="shared" si="12"/>
        <v>51.149425287356323</v>
      </c>
    </row>
    <row r="100" spans="1:8" x14ac:dyDescent="0.25">
      <c r="A100" s="6" t="s">
        <v>52</v>
      </c>
      <c r="B100" s="7">
        <v>79</v>
      </c>
      <c r="C100" s="7">
        <v>6</v>
      </c>
      <c r="D100" s="7">
        <v>30</v>
      </c>
      <c r="E100" s="5">
        <v>37</v>
      </c>
      <c r="F100" s="13">
        <f t="shared" si="10"/>
        <v>7.59493670886076</v>
      </c>
      <c r="G100" s="13">
        <f t="shared" si="11"/>
        <v>37.974683544303801</v>
      </c>
      <c r="H100" s="13">
        <f t="shared" si="12"/>
        <v>46.835443037974684</v>
      </c>
    </row>
    <row r="101" spans="1:8" ht="15" customHeight="1" x14ac:dyDescent="0.25">
      <c r="A101" s="6" t="s">
        <v>53</v>
      </c>
      <c r="B101" s="7">
        <v>12</v>
      </c>
      <c r="C101" s="7">
        <v>1</v>
      </c>
      <c r="D101" s="7">
        <v>1</v>
      </c>
      <c r="E101" s="5">
        <v>2</v>
      </c>
      <c r="F101" s="13">
        <f t="shared" si="10"/>
        <v>8.3333333333333321</v>
      </c>
      <c r="G101" s="13">
        <f t="shared" si="11"/>
        <v>8.3333333333333321</v>
      </c>
      <c r="H101" s="13">
        <f t="shared" si="12"/>
        <v>16.666666666666664</v>
      </c>
    </row>
    <row r="102" spans="1:8" x14ac:dyDescent="0.25">
      <c r="A102" s="6" t="s">
        <v>54</v>
      </c>
      <c r="B102" s="7">
        <v>7</v>
      </c>
      <c r="C102" s="7"/>
      <c r="D102" s="7">
        <v>2</v>
      </c>
      <c r="E102" s="5">
        <v>2</v>
      </c>
      <c r="F102" s="13">
        <f t="shared" si="10"/>
        <v>0</v>
      </c>
      <c r="G102" s="13">
        <f t="shared" si="11"/>
        <v>28.571428571428569</v>
      </c>
      <c r="H102" s="13">
        <f t="shared" si="12"/>
        <v>28.571428571428569</v>
      </c>
    </row>
    <row r="103" spans="1:8" x14ac:dyDescent="0.25">
      <c r="A103" s="6" t="s">
        <v>55</v>
      </c>
      <c r="B103" s="7">
        <v>1</v>
      </c>
      <c r="C103" s="7"/>
      <c r="D103" s="7">
        <v>1</v>
      </c>
      <c r="E103" s="5">
        <v>1</v>
      </c>
      <c r="F103" s="13">
        <f t="shared" si="10"/>
        <v>0</v>
      </c>
      <c r="G103" s="13">
        <f t="shared" si="11"/>
        <v>100</v>
      </c>
      <c r="H103" s="13">
        <f t="shared" si="12"/>
        <v>100</v>
      </c>
    </row>
    <row r="104" spans="1:8" x14ac:dyDescent="0.25">
      <c r="A104" s="6" t="s">
        <v>56</v>
      </c>
      <c r="B104" s="7">
        <v>17</v>
      </c>
      <c r="C104" s="7">
        <v>3</v>
      </c>
      <c r="D104" s="7">
        <v>8</v>
      </c>
      <c r="E104" s="5">
        <v>11</v>
      </c>
      <c r="F104" s="13">
        <f t="shared" si="10"/>
        <v>17.647058823529413</v>
      </c>
      <c r="G104" s="13">
        <f t="shared" si="11"/>
        <v>47.058823529411761</v>
      </c>
      <c r="H104" s="13">
        <f t="shared" si="12"/>
        <v>64.705882352941174</v>
      </c>
    </row>
    <row r="105" spans="1:8" x14ac:dyDescent="0.25">
      <c r="A105" s="6" t="s">
        <v>57</v>
      </c>
      <c r="B105" s="7">
        <v>1</v>
      </c>
      <c r="C105" s="7">
        <v>1</v>
      </c>
      <c r="D105" s="7">
        <v>1</v>
      </c>
      <c r="E105" s="5">
        <v>1</v>
      </c>
      <c r="F105" s="13">
        <f t="shared" si="10"/>
        <v>100</v>
      </c>
      <c r="G105" s="13">
        <f t="shared" si="11"/>
        <v>100</v>
      </c>
      <c r="H105" s="13">
        <f t="shared" si="12"/>
        <v>100</v>
      </c>
    </row>
    <row r="106" spans="1:8" x14ac:dyDescent="0.25">
      <c r="A106" s="6" t="s">
        <v>58</v>
      </c>
      <c r="B106" s="7">
        <v>9</v>
      </c>
      <c r="C106" s="7">
        <v>1</v>
      </c>
      <c r="D106" s="7">
        <v>4</v>
      </c>
      <c r="E106" s="5">
        <v>6</v>
      </c>
      <c r="F106" s="13">
        <f t="shared" si="10"/>
        <v>11.111111111111111</v>
      </c>
      <c r="G106" s="13">
        <f t="shared" si="11"/>
        <v>44.444444444444443</v>
      </c>
      <c r="H106" s="13">
        <f t="shared" si="12"/>
        <v>66.666666666666657</v>
      </c>
    </row>
    <row r="107" spans="1:8" x14ac:dyDescent="0.25">
      <c r="A107" s="6" t="s">
        <v>59</v>
      </c>
      <c r="B107" s="7">
        <v>0</v>
      </c>
      <c r="C107" s="7"/>
      <c r="D107" s="7"/>
      <c r="E107" s="5"/>
      <c r="F107" s="13"/>
      <c r="G107" s="13"/>
      <c r="H107" s="13"/>
    </row>
    <row r="108" spans="1:8" s="9" customFormat="1" ht="15" customHeight="1" x14ac:dyDescent="0.25">
      <c r="A108" s="6" t="s">
        <v>60</v>
      </c>
      <c r="B108" s="7">
        <v>3</v>
      </c>
      <c r="C108" s="7">
        <v>2</v>
      </c>
      <c r="D108" s="7">
        <v>3</v>
      </c>
      <c r="E108" s="5">
        <v>3</v>
      </c>
      <c r="F108" s="13">
        <f t="shared" si="10"/>
        <v>66.666666666666657</v>
      </c>
      <c r="G108" s="13">
        <f t="shared" si="11"/>
        <v>100</v>
      </c>
      <c r="H108" s="13">
        <f t="shared" si="12"/>
        <v>100</v>
      </c>
    </row>
    <row r="109" spans="1:8" s="9" customFormat="1" ht="15" customHeight="1" x14ac:dyDescent="0.25">
      <c r="A109" s="6" t="s">
        <v>61</v>
      </c>
      <c r="B109" s="7">
        <v>45</v>
      </c>
      <c r="C109" s="7">
        <v>11</v>
      </c>
      <c r="D109" s="7">
        <v>22</v>
      </c>
      <c r="E109" s="5">
        <v>26</v>
      </c>
      <c r="F109" s="13">
        <f t="shared" si="10"/>
        <v>24.444444444444443</v>
      </c>
      <c r="G109" s="13">
        <f t="shared" si="11"/>
        <v>48.888888888888886</v>
      </c>
      <c r="H109" s="13">
        <f t="shared" si="12"/>
        <v>57.777777777777771</v>
      </c>
    </row>
    <row r="110" spans="1:8" x14ac:dyDescent="0.25">
      <c r="A110" s="8" t="s">
        <v>27</v>
      </c>
      <c r="B110" s="7">
        <v>298</v>
      </c>
      <c r="C110" s="7">
        <v>33</v>
      </c>
      <c r="D110" s="7">
        <v>114</v>
      </c>
      <c r="E110" s="5">
        <v>160</v>
      </c>
      <c r="F110" s="13">
        <f t="shared" si="10"/>
        <v>11.073825503355705</v>
      </c>
      <c r="G110" s="13">
        <f t="shared" si="11"/>
        <v>38.255033557046978</v>
      </c>
      <c r="H110" s="13">
        <f t="shared" si="12"/>
        <v>53.691275167785236</v>
      </c>
    </row>
    <row r="111" spans="1:8" s="9" customFormat="1" ht="15" customHeight="1" x14ac:dyDescent="0.25">
      <c r="A111" s="6" t="s">
        <v>118</v>
      </c>
      <c r="B111" s="7">
        <v>119</v>
      </c>
      <c r="C111" s="7">
        <v>13</v>
      </c>
      <c r="D111" s="7">
        <v>38</v>
      </c>
      <c r="E111" s="5">
        <v>66</v>
      </c>
      <c r="F111" s="13">
        <f t="shared" si="10"/>
        <v>10.92436974789916</v>
      </c>
      <c r="G111" s="13">
        <f t="shared" si="11"/>
        <v>31.932773109243694</v>
      </c>
      <c r="H111" s="13">
        <f t="shared" si="12"/>
        <v>55.462184873949582</v>
      </c>
    </row>
    <row r="112" spans="1:8" x14ac:dyDescent="0.25">
      <c r="A112" s="6" t="s">
        <v>62</v>
      </c>
      <c r="B112" s="7">
        <v>179</v>
      </c>
      <c r="C112" s="7">
        <v>20</v>
      </c>
      <c r="D112" s="7">
        <v>76</v>
      </c>
      <c r="E112" s="5">
        <v>94</v>
      </c>
      <c r="F112" s="13">
        <f t="shared" si="10"/>
        <v>11.173184357541899</v>
      </c>
      <c r="G112" s="13">
        <f t="shared" si="11"/>
        <v>42.458100558659218</v>
      </c>
      <c r="H112" s="13">
        <f t="shared" si="12"/>
        <v>52.513966480446925</v>
      </c>
    </row>
    <row r="113" spans="1:8" x14ac:dyDescent="0.25">
      <c r="A113" s="22" t="s">
        <v>81</v>
      </c>
      <c r="B113" s="7"/>
      <c r="C113" s="7"/>
      <c r="D113" s="7"/>
      <c r="E113" s="5"/>
      <c r="F113" s="13"/>
      <c r="G113" s="13"/>
      <c r="H113" s="13"/>
    </row>
    <row r="114" spans="1:8" x14ac:dyDescent="0.25">
      <c r="A114" s="8" t="s">
        <v>85</v>
      </c>
      <c r="B114" s="7">
        <v>215</v>
      </c>
      <c r="C114" s="21">
        <v>39</v>
      </c>
      <c r="D114" s="21">
        <v>105</v>
      </c>
      <c r="E114" s="16">
        <v>127</v>
      </c>
      <c r="F114" s="13">
        <f t="shared" si="10"/>
        <v>18.13953488372093</v>
      </c>
      <c r="G114" s="13">
        <f t="shared" si="11"/>
        <v>48.837209302325576</v>
      </c>
      <c r="H114" s="13">
        <f t="shared" si="12"/>
        <v>59.069767441860463</v>
      </c>
    </row>
    <row r="115" spans="1:8" x14ac:dyDescent="0.25">
      <c r="A115" s="8" t="s">
        <v>86</v>
      </c>
      <c r="B115" s="7">
        <v>251</v>
      </c>
      <c r="C115" s="21">
        <v>43</v>
      </c>
      <c r="D115" s="21">
        <v>110</v>
      </c>
      <c r="E115" s="16">
        <v>132</v>
      </c>
      <c r="F115" s="13">
        <f t="shared" si="10"/>
        <v>17.131474103585656</v>
      </c>
      <c r="G115" s="13">
        <f t="shared" si="11"/>
        <v>43.82470119521912</v>
      </c>
      <c r="H115" s="13">
        <f t="shared" si="12"/>
        <v>52.589641434262944</v>
      </c>
    </row>
    <row r="116" spans="1:8" x14ac:dyDescent="0.25">
      <c r="A116" s="8" t="s">
        <v>87</v>
      </c>
      <c r="B116" s="7">
        <v>302</v>
      </c>
      <c r="C116" s="21">
        <v>35</v>
      </c>
      <c r="D116" s="21">
        <v>114</v>
      </c>
      <c r="E116" s="16">
        <v>161</v>
      </c>
      <c r="F116" s="13">
        <f t="shared" si="10"/>
        <v>11.589403973509933</v>
      </c>
      <c r="G116" s="13">
        <f t="shared" si="11"/>
        <v>37.748344370860927</v>
      </c>
      <c r="H116" s="13">
        <f t="shared" si="12"/>
        <v>53.311258278145687</v>
      </c>
    </row>
    <row r="117" spans="1:8" x14ac:dyDescent="0.25">
      <c r="A117" s="8" t="s">
        <v>82</v>
      </c>
      <c r="B117" s="7">
        <v>30</v>
      </c>
      <c r="C117" s="21">
        <v>7</v>
      </c>
      <c r="D117" s="21">
        <v>15</v>
      </c>
      <c r="E117" s="16">
        <v>18</v>
      </c>
      <c r="F117" s="13">
        <f t="shared" si="10"/>
        <v>23.333333333333332</v>
      </c>
      <c r="G117" s="13">
        <f t="shared" si="11"/>
        <v>50</v>
      </c>
      <c r="H117" s="13">
        <f t="shared" si="12"/>
        <v>60</v>
      </c>
    </row>
    <row r="118" spans="1:8" x14ac:dyDescent="0.25">
      <c r="A118" s="27" t="s">
        <v>124</v>
      </c>
      <c r="B118" s="18"/>
      <c r="C118" s="18"/>
      <c r="D118" s="18"/>
      <c r="E118" s="19"/>
      <c r="F118" s="14">
        <f>(F114-F116)</f>
        <v>6.5501309102109975</v>
      </c>
      <c r="G118" s="14">
        <f t="shared" ref="G118:H118" si="14">(G114-G116)</f>
        <v>11.088864931464649</v>
      </c>
      <c r="H118" s="14">
        <f t="shared" si="14"/>
        <v>5.7585091637147769</v>
      </c>
    </row>
    <row r="119" spans="1:8" x14ac:dyDescent="0.25">
      <c r="A119" s="22" t="s">
        <v>84</v>
      </c>
      <c r="B119" s="7"/>
      <c r="C119" s="7"/>
      <c r="D119" s="7"/>
      <c r="E119" s="5"/>
      <c r="F119" s="13"/>
      <c r="G119" s="13"/>
      <c r="H119" s="13"/>
    </row>
    <row r="120" spans="1:8" x14ac:dyDescent="0.25">
      <c r="A120" s="8" t="s">
        <v>83</v>
      </c>
      <c r="B120" s="7">
        <v>375</v>
      </c>
      <c r="C120" s="21">
        <v>53</v>
      </c>
      <c r="D120" s="21">
        <v>154</v>
      </c>
      <c r="E120" s="16">
        <v>201</v>
      </c>
      <c r="F120" s="13">
        <f t="shared" si="10"/>
        <v>14.133333333333335</v>
      </c>
      <c r="G120" s="13">
        <f t="shared" si="11"/>
        <v>41.06666666666667</v>
      </c>
      <c r="H120" s="13">
        <f t="shared" si="12"/>
        <v>53.6</v>
      </c>
    </row>
    <row r="121" spans="1:8" ht="15" customHeight="1" x14ac:dyDescent="0.25">
      <c r="A121" s="8" t="s">
        <v>106</v>
      </c>
      <c r="B121" s="7">
        <v>423</v>
      </c>
      <c r="C121" s="21">
        <v>71</v>
      </c>
      <c r="D121" s="21">
        <v>190</v>
      </c>
      <c r="E121" s="16">
        <v>237</v>
      </c>
      <c r="F121" s="13">
        <f t="shared" si="10"/>
        <v>16.784869976359339</v>
      </c>
      <c r="G121" s="13">
        <f t="shared" si="11"/>
        <v>44.917257683215126</v>
      </c>
      <c r="H121" s="13">
        <f t="shared" si="12"/>
        <v>56.028368794326241</v>
      </c>
    </row>
    <row r="122" spans="1:8" x14ac:dyDescent="0.25">
      <c r="A122" s="27" t="s">
        <v>125</v>
      </c>
      <c r="B122" s="18"/>
      <c r="C122" s="18"/>
      <c r="D122" s="18"/>
      <c r="E122" s="19"/>
      <c r="F122" s="14">
        <f>(F121-F120)</f>
        <v>2.6515366430260041</v>
      </c>
      <c r="G122" s="14">
        <f>(G121-G120)</f>
        <v>3.8505910165484565</v>
      </c>
      <c r="H122" s="14">
        <f>(H121-H120)</f>
        <v>2.4283687943262393</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2009 Entering Cohort</oddHeader>
    <oddFooter>&amp;C&amp;F, &amp;P / &amp;P</oddFooter>
  </headerFooter>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22"/>
  <sheetViews>
    <sheetView showWhiteSpace="0" topLeftCell="A2" zoomScaleNormal="100" workbookViewId="0">
      <selection activeCell="A2" sqref="A2"/>
    </sheetView>
  </sheetViews>
  <sheetFormatPr defaultRowHeight="15" x14ac:dyDescent="0.25"/>
  <cols>
    <col min="1" max="1" width="36.5703125" style="4" customWidth="1"/>
    <col min="2" max="5" width="11.7109375" style="4" customWidth="1"/>
    <col min="6" max="8" width="11.7109375" style="11" customWidth="1"/>
    <col min="9" max="16384" width="9.140625" style="4"/>
  </cols>
  <sheetData>
    <row r="1" spans="1:8" hidden="1" x14ac:dyDescent="0.25">
      <c r="A1" s="1" t="s">
        <v>72</v>
      </c>
    </row>
    <row r="2" spans="1:8" ht="66" customHeight="1" x14ac:dyDescent="0.25">
      <c r="A2" s="3"/>
      <c r="B2" s="3" t="s">
        <v>63</v>
      </c>
      <c r="C2" s="3" t="s">
        <v>0</v>
      </c>
      <c r="D2" s="3" t="s">
        <v>1</v>
      </c>
      <c r="E2" s="3" t="s">
        <v>2</v>
      </c>
      <c r="F2" s="12" t="s">
        <v>3</v>
      </c>
      <c r="G2" s="12" t="s">
        <v>4</v>
      </c>
      <c r="H2" s="12" t="s">
        <v>5</v>
      </c>
    </row>
    <row r="3" spans="1:8" x14ac:dyDescent="0.25">
      <c r="A3" s="22" t="s">
        <v>89</v>
      </c>
      <c r="B3" s="7">
        <v>998</v>
      </c>
      <c r="C3" s="7">
        <v>158</v>
      </c>
      <c r="D3" s="7">
        <v>447</v>
      </c>
      <c r="E3" s="5">
        <v>573</v>
      </c>
      <c r="F3" s="13">
        <f>(C3/B3)*100</f>
        <v>15.831663326653306</v>
      </c>
      <c r="G3" s="13">
        <f>(D3/B3)*100</f>
        <v>44.789579158316634</v>
      </c>
      <c r="H3" s="13">
        <f>(E3/B3)*100</f>
        <v>57.414829659318634</v>
      </c>
    </row>
    <row r="4" spans="1:8" x14ac:dyDescent="0.25">
      <c r="A4" s="8" t="s">
        <v>92</v>
      </c>
      <c r="B4" s="7">
        <v>8</v>
      </c>
      <c r="C4" s="7">
        <v>2</v>
      </c>
      <c r="D4" s="7">
        <v>2</v>
      </c>
      <c r="E4" s="16">
        <v>4</v>
      </c>
      <c r="F4" s="13">
        <f t="shared" ref="F4:F11" si="0">(C4/B4)*100</f>
        <v>25</v>
      </c>
      <c r="G4" s="13">
        <f>(D4/B4)*100</f>
        <v>25</v>
      </c>
      <c r="H4" s="13">
        <f t="shared" ref="H4:H12" si="1">(E4/B4)*100</f>
        <v>50</v>
      </c>
    </row>
    <row r="5" spans="1:8" x14ac:dyDescent="0.25">
      <c r="A5" s="8" t="s">
        <v>88</v>
      </c>
      <c r="B5" s="7">
        <v>487</v>
      </c>
      <c r="C5" s="7">
        <v>63</v>
      </c>
      <c r="D5" s="7">
        <v>201</v>
      </c>
      <c r="E5" s="16">
        <v>264</v>
      </c>
      <c r="F5" s="13">
        <f t="shared" si="0"/>
        <v>12.93634496919918</v>
      </c>
      <c r="G5" s="13">
        <f t="shared" ref="G5:G12" si="2">(D5/B5)*100</f>
        <v>41.273100616016428</v>
      </c>
      <c r="H5" s="13">
        <f t="shared" si="1"/>
        <v>54.209445585215612</v>
      </c>
    </row>
    <row r="6" spans="1:8" x14ac:dyDescent="0.25">
      <c r="A6" s="8" t="s">
        <v>93</v>
      </c>
      <c r="B6" s="7">
        <v>5</v>
      </c>
      <c r="C6" s="7">
        <v>2</v>
      </c>
      <c r="D6" s="7">
        <v>4</v>
      </c>
      <c r="E6" s="16">
        <v>5</v>
      </c>
      <c r="F6" s="13">
        <f t="shared" si="0"/>
        <v>40</v>
      </c>
      <c r="G6" s="13">
        <f t="shared" si="2"/>
        <v>80</v>
      </c>
      <c r="H6" s="13">
        <f t="shared" si="1"/>
        <v>100</v>
      </c>
    </row>
    <row r="7" spans="1:8" x14ac:dyDescent="0.25">
      <c r="A7" s="8" t="s">
        <v>94</v>
      </c>
      <c r="B7" s="7">
        <v>112</v>
      </c>
      <c r="C7" s="7">
        <v>13</v>
      </c>
      <c r="D7" s="7">
        <v>37</v>
      </c>
      <c r="E7" s="16">
        <v>64</v>
      </c>
      <c r="F7" s="13">
        <f t="shared" si="0"/>
        <v>11.607142857142858</v>
      </c>
      <c r="G7" s="13">
        <f t="shared" si="2"/>
        <v>33.035714285714285</v>
      </c>
      <c r="H7" s="13">
        <f t="shared" si="1"/>
        <v>57.142857142857139</v>
      </c>
    </row>
    <row r="8" spans="1:8" x14ac:dyDescent="0.25">
      <c r="A8" s="8" t="s">
        <v>95</v>
      </c>
      <c r="B8" s="7">
        <v>31</v>
      </c>
      <c r="C8" s="7">
        <v>2</v>
      </c>
      <c r="D8" s="7">
        <v>14</v>
      </c>
      <c r="E8" s="16">
        <v>15</v>
      </c>
      <c r="F8" s="13">
        <f t="shared" si="0"/>
        <v>6.4516129032258061</v>
      </c>
      <c r="G8" s="13">
        <f t="shared" si="2"/>
        <v>45.161290322580641</v>
      </c>
      <c r="H8" s="13">
        <f>(E8/B8)*100</f>
        <v>48.387096774193552</v>
      </c>
    </row>
    <row r="9" spans="1:8" x14ac:dyDescent="0.25">
      <c r="A9" s="8" t="s">
        <v>96</v>
      </c>
      <c r="B9" s="7">
        <v>5</v>
      </c>
      <c r="C9" s="7">
        <v>1</v>
      </c>
      <c r="D9" s="7">
        <v>4</v>
      </c>
      <c r="E9" s="16">
        <v>4</v>
      </c>
      <c r="F9" s="13">
        <f t="shared" si="0"/>
        <v>20</v>
      </c>
      <c r="G9" s="13">
        <f t="shared" si="2"/>
        <v>80</v>
      </c>
      <c r="H9" s="13">
        <f t="shared" si="1"/>
        <v>80</v>
      </c>
    </row>
    <row r="10" spans="1:8" x14ac:dyDescent="0.25">
      <c r="A10" s="8" t="s">
        <v>97</v>
      </c>
      <c r="B10" s="7">
        <v>265</v>
      </c>
      <c r="C10" s="7">
        <v>52</v>
      </c>
      <c r="D10" s="7">
        <v>142</v>
      </c>
      <c r="E10" s="16">
        <v>169</v>
      </c>
      <c r="F10" s="13">
        <f t="shared" si="0"/>
        <v>19.622641509433965</v>
      </c>
      <c r="G10" s="13">
        <f t="shared" si="2"/>
        <v>53.584905660377359</v>
      </c>
      <c r="H10" s="13">
        <f t="shared" si="1"/>
        <v>63.773584905660371</v>
      </c>
    </row>
    <row r="11" spans="1:8" x14ac:dyDescent="0.25">
      <c r="A11" s="8" t="s">
        <v>98</v>
      </c>
      <c r="B11" s="7">
        <v>48</v>
      </c>
      <c r="C11" s="7">
        <v>11</v>
      </c>
      <c r="D11" s="7">
        <v>22</v>
      </c>
      <c r="E11" s="16">
        <v>24</v>
      </c>
      <c r="F11" s="13">
        <f t="shared" si="0"/>
        <v>22.916666666666664</v>
      </c>
      <c r="G11" s="13">
        <f t="shared" si="2"/>
        <v>45.833333333333329</v>
      </c>
      <c r="H11" s="13">
        <f t="shared" si="1"/>
        <v>50</v>
      </c>
    </row>
    <row r="12" spans="1:8" x14ac:dyDescent="0.25">
      <c r="A12" s="8" t="s">
        <v>99</v>
      </c>
      <c r="B12" s="7">
        <v>37</v>
      </c>
      <c r="C12" s="7">
        <v>12</v>
      </c>
      <c r="D12" s="7">
        <v>21</v>
      </c>
      <c r="E12" s="16">
        <v>24</v>
      </c>
      <c r="F12" s="13">
        <f>(C12/B12)*100</f>
        <v>32.432432432432435</v>
      </c>
      <c r="G12" s="13">
        <f t="shared" si="2"/>
        <v>56.756756756756758</v>
      </c>
      <c r="H12" s="13">
        <f t="shared" si="1"/>
        <v>64.86486486486487</v>
      </c>
    </row>
    <row r="13" spans="1:8" x14ac:dyDescent="0.25">
      <c r="A13" s="8" t="s">
        <v>90</v>
      </c>
      <c r="B13" s="7">
        <v>328</v>
      </c>
      <c r="C13" s="7">
        <v>42</v>
      </c>
      <c r="D13" s="7">
        <v>134</v>
      </c>
      <c r="E13" s="5">
        <v>177</v>
      </c>
      <c r="F13" s="13">
        <f>(C13/B13)*100</f>
        <v>12.804878048780488</v>
      </c>
      <c r="G13" s="13">
        <f t="shared" ref="G13" si="3">(D13/B13)*100</f>
        <v>40.853658536585364</v>
      </c>
      <c r="H13" s="13">
        <f t="shared" ref="H13" si="4">(E13/B13)*100</f>
        <v>53.963414634146346</v>
      </c>
    </row>
    <row r="14" spans="1:8" x14ac:dyDescent="0.25">
      <c r="A14" s="6" t="s">
        <v>92</v>
      </c>
      <c r="B14" s="7">
        <v>5</v>
      </c>
      <c r="C14" s="7">
        <v>1</v>
      </c>
      <c r="D14" s="7">
        <v>1</v>
      </c>
      <c r="E14" s="5">
        <v>3</v>
      </c>
      <c r="F14" s="13">
        <f>(C14/B14)*100</f>
        <v>20</v>
      </c>
      <c r="G14" s="13">
        <f>(D14/B14)*100</f>
        <v>20</v>
      </c>
      <c r="H14" s="13">
        <f>(E14/B14)*100</f>
        <v>60</v>
      </c>
    </row>
    <row r="15" spans="1:8" x14ac:dyDescent="0.25">
      <c r="A15" s="6" t="s">
        <v>88</v>
      </c>
      <c r="B15" s="7">
        <v>151</v>
      </c>
      <c r="C15" s="7">
        <v>17</v>
      </c>
      <c r="D15" s="7">
        <v>56</v>
      </c>
      <c r="E15" s="5">
        <v>78</v>
      </c>
      <c r="F15" s="13">
        <f t="shared" ref="F15:F22" si="5">(C15/B15)*100</f>
        <v>11.258278145695364</v>
      </c>
      <c r="G15" s="13">
        <f t="shared" ref="G15:G21" si="6">(D15/B15)*100</f>
        <v>37.086092715231786</v>
      </c>
      <c r="H15" s="13">
        <f t="shared" ref="H15:H22" si="7">(E15/B15)*100</f>
        <v>51.655629139072843</v>
      </c>
    </row>
    <row r="16" spans="1:8" x14ac:dyDescent="0.25">
      <c r="A16" s="6" t="s">
        <v>93</v>
      </c>
      <c r="B16" s="7">
        <v>1</v>
      </c>
      <c r="C16" s="7">
        <v>1</v>
      </c>
      <c r="D16" s="7">
        <v>1</v>
      </c>
      <c r="E16" s="5">
        <v>1</v>
      </c>
      <c r="F16" s="13">
        <f t="shared" si="5"/>
        <v>100</v>
      </c>
      <c r="G16" s="13">
        <f t="shared" si="6"/>
        <v>100</v>
      </c>
      <c r="H16" s="13">
        <f t="shared" si="7"/>
        <v>100</v>
      </c>
    </row>
    <row r="17" spans="1:8" x14ac:dyDescent="0.25">
      <c r="A17" s="6" t="s">
        <v>94</v>
      </c>
      <c r="B17" s="7">
        <v>34</v>
      </c>
      <c r="C17" s="7">
        <v>3</v>
      </c>
      <c r="D17" s="7">
        <v>8</v>
      </c>
      <c r="E17" s="5">
        <v>19</v>
      </c>
      <c r="F17" s="13">
        <f t="shared" si="5"/>
        <v>8.8235294117647065</v>
      </c>
      <c r="G17" s="13">
        <f t="shared" si="6"/>
        <v>23.52941176470588</v>
      </c>
      <c r="H17" s="13">
        <f t="shared" si="7"/>
        <v>55.882352941176471</v>
      </c>
    </row>
    <row r="18" spans="1:8" x14ac:dyDescent="0.25">
      <c r="A18" s="6" t="s">
        <v>95</v>
      </c>
      <c r="B18" s="7">
        <v>12</v>
      </c>
      <c r="C18" s="7"/>
      <c r="D18" s="7">
        <v>3</v>
      </c>
      <c r="E18" s="5">
        <v>3</v>
      </c>
      <c r="F18" s="13">
        <f t="shared" si="5"/>
        <v>0</v>
      </c>
      <c r="G18" s="13">
        <f t="shared" si="6"/>
        <v>25</v>
      </c>
      <c r="H18" s="13">
        <f t="shared" si="7"/>
        <v>25</v>
      </c>
    </row>
    <row r="19" spans="1:8" x14ac:dyDescent="0.25">
      <c r="A19" s="6" t="s">
        <v>96</v>
      </c>
      <c r="B19" s="7">
        <v>0</v>
      </c>
      <c r="C19" s="7"/>
      <c r="D19" s="7"/>
      <c r="E19" s="5"/>
      <c r="F19" s="13"/>
      <c r="G19" s="13"/>
      <c r="H19" s="13"/>
    </row>
    <row r="20" spans="1:8" x14ac:dyDescent="0.25">
      <c r="A20" s="6" t="s">
        <v>97</v>
      </c>
      <c r="B20" s="7">
        <v>94</v>
      </c>
      <c r="C20" s="7">
        <v>9</v>
      </c>
      <c r="D20" s="7">
        <v>47</v>
      </c>
      <c r="E20" s="5">
        <v>54</v>
      </c>
      <c r="F20" s="13">
        <f t="shared" si="5"/>
        <v>9.5744680851063837</v>
      </c>
      <c r="G20" s="13">
        <f t="shared" si="6"/>
        <v>50</v>
      </c>
      <c r="H20" s="13">
        <f t="shared" si="7"/>
        <v>57.446808510638306</v>
      </c>
    </row>
    <row r="21" spans="1:8" x14ac:dyDescent="0.25">
      <c r="A21" s="6" t="s">
        <v>98</v>
      </c>
      <c r="B21" s="7">
        <v>19</v>
      </c>
      <c r="C21" s="7">
        <v>6</v>
      </c>
      <c r="D21" s="7">
        <v>10</v>
      </c>
      <c r="E21" s="5">
        <v>10</v>
      </c>
      <c r="F21" s="13">
        <f t="shared" si="5"/>
        <v>31.578947368421051</v>
      </c>
      <c r="G21" s="13">
        <f t="shared" si="6"/>
        <v>52.631578947368418</v>
      </c>
      <c r="H21" s="13">
        <f t="shared" si="7"/>
        <v>52.631578947368418</v>
      </c>
    </row>
    <row r="22" spans="1:8" x14ac:dyDescent="0.25">
      <c r="A22" s="6" t="s">
        <v>99</v>
      </c>
      <c r="B22" s="7">
        <v>12</v>
      </c>
      <c r="C22" s="7">
        <v>5</v>
      </c>
      <c r="D22" s="7">
        <v>8</v>
      </c>
      <c r="E22" s="5">
        <v>9</v>
      </c>
      <c r="F22" s="13">
        <f t="shared" si="5"/>
        <v>41.666666666666671</v>
      </c>
      <c r="G22" s="13">
        <f>(D22/B22)*100</f>
        <v>66.666666666666657</v>
      </c>
      <c r="H22" s="13">
        <f t="shared" si="7"/>
        <v>75</v>
      </c>
    </row>
    <row r="23" spans="1:8" x14ac:dyDescent="0.25">
      <c r="A23" s="17" t="s">
        <v>91</v>
      </c>
      <c r="B23" s="7">
        <v>670</v>
      </c>
      <c r="C23" s="7">
        <v>116</v>
      </c>
      <c r="D23" s="7">
        <v>313</v>
      </c>
      <c r="E23" s="5">
        <v>396</v>
      </c>
      <c r="F23" s="13">
        <f t="shared" ref="F23" si="8">(C23/B23)*100</f>
        <v>17.313432835820898</v>
      </c>
      <c r="G23" s="13">
        <f>(D23/B23)*100</f>
        <v>46.71641791044776</v>
      </c>
      <c r="H23" s="13">
        <f t="shared" ref="H23" si="9">(E23/B23)*100</f>
        <v>59.104477611940297</v>
      </c>
    </row>
    <row r="24" spans="1:8" x14ac:dyDescent="0.25">
      <c r="A24" s="26" t="s">
        <v>92</v>
      </c>
      <c r="B24" s="7">
        <v>3</v>
      </c>
      <c r="C24" s="7">
        <v>1</v>
      </c>
      <c r="D24" s="7">
        <v>1</v>
      </c>
      <c r="E24" s="5">
        <v>1</v>
      </c>
      <c r="F24" s="13">
        <f>(C24/B24)*100</f>
        <v>33.333333333333329</v>
      </c>
      <c r="G24" s="13">
        <f t="shared" ref="G24:G32" si="10">(D24/B24)*100</f>
        <v>33.333333333333329</v>
      </c>
      <c r="H24" s="13">
        <f t="shared" ref="H24:H32" si="11">(E24/B24)*100</f>
        <v>33.333333333333329</v>
      </c>
    </row>
    <row r="25" spans="1:8" x14ac:dyDescent="0.25">
      <c r="A25" s="26" t="s">
        <v>88</v>
      </c>
      <c r="B25" s="7">
        <v>336</v>
      </c>
      <c r="C25" s="7">
        <v>46</v>
      </c>
      <c r="D25" s="7">
        <v>145</v>
      </c>
      <c r="E25" s="5">
        <v>186</v>
      </c>
      <c r="F25" s="13">
        <f t="shared" ref="F25:F31" si="12">(C25/B25)*100</f>
        <v>13.690476190476192</v>
      </c>
      <c r="G25" s="13">
        <f t="shared" si="10"/>
        <v>43.154761904761905</v>
      </c>
      <c r="H25" s="13">
        <f t="shared" si="11"/>
        <v>55.357142857142861</v>
      </c>
    </row>
    <row r="26" spans="1:8" x14ac:dyDescent="0.25">
      <c r="A26" s="26" t="s">
        <v>93</v>
      </c>
      <c r="B26" s="5">
        <v>4</v>
      </c>
      <c r="C26" s="5">
        <v>1</v>
      </c>
      <c r="D26" s="7">
        <v>3</v>
      </c>
      <c r="E26" s="5">
        <v>4</v>
      </c>
      <c r="F26" s="13">
        <f t="shared" si="12"/>
        <v>25</v>
      </c>
      <c r="G26" s="13">
        <f t="shared" si="10"/>
        <v>75</v>
      </c>
      <c r="H26" s="13">
        <f t="shared" si="11"/>
        <v>100</v>
      </c>
    </row>
    <row r="27" spans="1:8" x14ac:dyDescent="0.25">
      <c r="A27" s="26" t="s">
        <v>94</v>
      </c>
      <c r="B27" s="7">
        <v>78</v>
      </c>
      <c r="C27" s="7">
        <v>10</v>
      </c>
      <c r="D27" s="7">
        <v>29</v>
      </c>
      <c r="E27" s="5">
        <v>45</v>
      </c>
      <c r="F27" s="13">
        <f t="shared" si="12"/>
        <v>12.820512820512819</v>
      </c>
      <c r="G27" s="13">
        <f t="shared" si="10"/>
        <v>37.179487179487182</v>
      </c>
      <c r="H27" s="13">
        <f t="shared" si="11"/>
        <v>57.692307692307686</v>
      </c>
    </row>
    <row r="28" spans="1:8" x14ac:dyDescent="0.25">
      <c r="A28" s="6" t="s">
        <v>95</v>
      </c>
      <c r="B28" s="7">
        <v>19</v>
      </c>
      <c r="C28" s="7">
        <v>2</v>
      </c>
      <c r="D28" s="7">
        <v>11</v>
      </c>
      <c r="E28" s="5">
        <v>12</v>
      </c>
      <c r="F28" s="13">
        <f t="shared" si="12"/>
        <v>10.526315789473683</v>
      </c>
      <c r="G28" s="13">
        <f t="shared" si="10"/>
        <v>57.894736842105267</v>
      </c>
      <c r="H28" s="13">
        <f t="shared" si="11"/>
        <v>63.157894736842103</v>
      </c>
    </row>
    <row r="29" spans="1:8" x14ac:dyDescent="0.25">
      <c r="A29" s="6" t="s">
        <v>96</v>
      </c>
      <c r="B29" s="7">
        <v>5</v>
      </c>
      <c r="C29" s="7">
        <v>1</v>
      </c>
      <c r="D29" s="7">
        <v>4</v>
      </c>
      <c r="E29" s="5">
        <v>4</v>
      </c>
      <c r="F29" s="13">
        <f t="shared" si="12"/>
        <v>20</v>
      </c>
      <c r="G29" s="13">
        <f t="shared" si="10"/>
        <v>80</v>
      </c>
      <c r="H29" s="13">
        <f t="shared" si="11"/>
        <v>80</v>
      </c>
    </row>
    <row r="30" spans="1:8" x14ac:dyDescent="0.25">
      <c r="A30" s="6" t="s">
        <v>97</v>
      </c>
      <c r="B30" s="7">
        <v>171</v>
      </c>
      <c r="C30" s="7">
        <v>43</v>
      </c>
      <c r="D30" s="7">
        <v>95</v>
      </c>
      <c r="E30" s="5">
        <v>115</v>
      </c>
      <c r="F30" s="13">
        <f t="shared" si="12"/>
        <v>25.146198830409354</v>
      </c>
      <c r="G30" s="13">
        <f t="shared" si="10"/>
        <v>55.555555555555557</v>
      </c>
      <c r="H30" s="13">
        <f t="shared" si="11"/>
        <v>67.251461988304101</v>
      </c>
    </row>
    <row r="31" spans="1:8" x14ac:dyDescent="0.25">
      <c r="A31" s="6" t="s">
        <v>98</v>
      </c>
      <c r="B31" s="7">
        <v>29</v>
      </c>
      <c r="C31" s="7">
        <v>5</v>
      </c>
      <c r="D31" s="7">
        <v>12</v>
      </c>
      <c r="E31" s="5">
        <v>14</v>
      </c>
      <c r="F31" s="13">
        <f t="shared" si="12"/>
        <v>17.241379310344829</v>
      </c>
      <c r="G31" s="13">
        <f t="shared" si="10"/>
        <v>41.379310344827587</v>
      </c>
      <c r="H31" s="13">
        <f t="shared" si="11"/>
        <v>48.275862068965516</v>
      </c>
    </row>
    <row r="32" spans="1:8" x14ac:dyDescent="0.25">
      <c r="A32" s="6" t="s">
        <v>99</v>
      </c>
      <c r="B32" s="7">
        <v>25</v>
      </c>
      <c r="C32" s="7">
        <v>7</v>
      </c>
      <c r="D32" s="7">
        <v>13</v>
      </c>
      <c r="E32" s="5">
        <v>15</v>
      </c>
      <c r="F32" s="13">
        <f>(C32/B32)*100</f>
        <v>28.000000000000004</v>
      </c>
      <c r="G32" s="13">
        <f t="shared" si="10"/>
        <v>52</v>
      </c>
      <c r="H32" s="13">
        <f t="shared" si="11"/>
        <v>60</v>
      </c>
    </row>
    <row r="33" spans="1:8" x14ac:dyDescent="0.25">
      <c r="A33" s="8" t="s">
        <v>6</v>
      </c>
      <c r="B33" s="7">
        <v>523</v>
      </c>
      <c r="C33" s="7">
        <v>67</v>
      </c>
      <c r="D33" s="7">
        <v>219</v>
      </c>
      <c r="E33" s="5">
        <v>284</v>
      </c>
      <c r="F33" s="13">
        <f>(C33/$B$33)*100</f>
        <v>12.810707456978967</v>
      </c>
      <c r="G33" s="13">
        <f>(D33/$B$33)*100</f>
        <v>41.873804971319309</v>
      </c>
      <c r="H33" s="13">
        <f>(E33/$B$33)*100</f>
        <v>54.302103250478005</v>
      </c>
    </row>
    <row r="34" spans="1:8" x14ac:dyDescent="0.25">
      <c r="A34" s="6" t="s">
        <v>7</v>
      </c>
      <c r="B34" s="7">
        <v>164</v>
      </c>
      <c r="C34" s="7">
        <v>18</v>
      </c>
      <c r="D34" s="7">
        <v>60</v>
      </c>
      <c r="E34" s="5">
        <v>82</v>
      </c>
      <c r="F34" s="13">
        <f>(C34/$B$34)*100</f>
        <v>10.975609756097562</v>
      </c>
      <c r="G34" s="13">
        <f>(D34/$B$34)*100</f>
        <v>36.585365853658537</v>
      </c>
      <c r="H34" s="13">
        <f>(E34/$B$34)*100</f>
        <v>50</v>
      </c>
    </row>
    <row r="35" spans="1:8" x14ac:dyDescent="0.25">
      <c r="A35" s="6" t="s">
        <v>8</v>
      </c>
      <c r="B35" s="7">
        <v>359</v>
      </c>
      <c r="C35" s="7">
        <v>49</v>
      </c>
      <c r="D35" s="7">
        <v>159</v>
      </c>
      <c r="E35" s="5">
        <v>202</v>
      </c>
      <c r="F35" s="13">
        <f>(C35/$B$35)*100</f>
        <v>13.649025069637883</v>
      </c>
      <c r="G35" s="13">
        <f>(D35/$B$35)*100</f>
        <v>44.289693593314759</v>
      </c>
      <c r="H35" s="13">
        <f>(E35/$B$35)*100</f>
        <v>56.267409470752092</v>
      </c>
    </row>
    <row r="36" spans="1:8" x14ac:dyDescent="0.25">
      <c r="A36" s="8" t="s">
        <v>9</v>
      </c>
      <c r="B36" s="7">
        <v>475</v>
      </c>
      <c r="C36" s="7">
        <v>91</v>
      </c>
      <c r="D36" s="7">
        <v>228</v>
      </c>
      <c r="E36" s="5">
        <v>289</v>
      </c>
      <c r="F36" s="13">
        <f>(C36/$B$36)*100</f>
        <v>19.157894736842103</v>
      </c>
      <c r="G36" s="13">
        <f t="shared" ref="G36:H36" si="13">(D36/$B$36)*100</f>
        <v>48</v>
      </c>
      <c r="H36" s="13">
        <f t="shared" si="13"/>
        <v>60.842105263157897</v>
      </c>
    </row>
    <row r="37" spans="1:8" x14ac:dyDescent="0.25">
      <c r="A37" s="6" t="s">
        <v>10</v>
      </c>
      <c r="B37" s="7">
        <v>164</v>
      </c>
      <c r="C37" s="7">
        <v>24</v>
      </c>
      <c r="D37" s="7">
        <v>74</v>
      </c>
      <c r="E37" s="5">
        <v>95</v>
      </c>
      <c r="F37" s="13">
        <f>(C37/$B$37)*100</f>
        <v>14.634146341463413</v>
      </c>
      <c r="G37" s="13">
        <f t="shared" ref="G37:H37" si="14">(D37/$B$37)*100</f>
        <v>45.121951219512198</v>
      </c>
      <c r="H37" s="13">
        <f t="shared" si="14"/>
        <v>57.926829268292678</v>
      </c>
    </row>
    <row r="38" spans="1:8" x14ac:dyDescent="0.25">
      <c r="A38" s="6" t="s">
        <v>11</v>
      </c>
      <c r="B38" s="7">
        <v>311</v>
      </c>
      <c r="C38" s="7">
        <v>67</v>
      </c>
      <c r="D38" s="7">
        <v>154</v>
      </c>
      <c r="E38" s="5">
        <v>194</v>
      </c>
      <c r="F38" s="13">
        <f>(C38/$B$38)*100</f>
        <v>21.54340836012862</v>
      </c>
      <c r="G38" s="13">
        <f t="shared" ref="G38:H38" si="15">(D38/$B$38)*100</f>
        <v>49.517684887459808</v>
      </c>
      <c r="H38" s="13">
        <f t="shared" si="15"/>
        <v>62.379421221864952</v>
      </c>
    </row>
    <row r="39" spans="1:8" x14ac:dyDescent="0.25">
      <c r="A39" s="10" t="s">
        <v>123</v>
      </c>
      <c r="B39" s="18"/>
      <c r="C39" s="18"/>
      <c r="D39" s="18"/>
      <c r="E39" s="19"/>
      <c r="F39" s="14">
        <f t="shared" ref="F39:H41" si="16">F36-F33</f>
        <v>6.3471872798631352</v>
      </c>
      <c r="G39" s="14">
        <f t="shared" si="16"/>
        <v>6.1261950286806908</v>
      </c>
      <c r="H39" s="14">
        <f t="shared" si="16"/>
        <v>6.5400020126798921</v>
      </c>
    </row>
    <row r="40" spans="1:8" x14ac:dyDescent="0.25">
      <c r="A40" s="10" t="s">
        <v>80</v>
      </c>
      <c r="B40" s="18"/>
      <c r="C40" s="18"/>
      <c r="D40" s="18"/>
      <c r="E40" s="19"/>
      <c r="F40" s="14">
        <f t="shared" si="16"/>
        <v>3.6585365853658516</v>
      </c>
      <c r="G40" s="14">
        <f t="shared" si="16"/>
        <v>8.5365853658536608</v>
      </c>
      <c r="H40" s="14">
        <f t="shared" si="16"/>
        <v>7.9268292682926784</v>
      </c>
    </row>
    <row r="41" spans="1:8" x14ac:dyDescent="0.25">
      <c r="A41" s="10" t="s">
        <v>79</v>
      </c>
      <c r="B41" s="18"/>
      <c r="C41" s="18"/>
      <c r="D41" s="18"/>
      <c r="E41" s="19"/>
      <c r="F41" s="14">
        <f t="shared" si="16"/>
        <v>7.8943832904907367</v>
      </c>
      <c r="G41" s="14">
        <f t="shared" si="16"/>
        <v>5.227991294145049</v>
      </c>
      <c r="H41" s="14">
        <f t="shared" si="16"/>
        <v>6.1120117511128598</v>
      </c>
    </row>
    <row r="42" spans="1:8" x14ac:dyDescent="0.25">
      <c r="A42" s="8" t="s">
        <v>12</v>
      </c>
      <c r="B42" s="7">
        <v>219</v>
      </c>
      <c r="C42" s="7">
        <v>43</v>
      </c>
      <c r="D42" s="7">
        <v>116</v>
      </c>
      <c r="E42" s="5">
        <v>134</v>
      </c>
      <c r="F42" s="13">
        <f>(C42/$B$42)*100</f>
        <v>19.634703196347029</v>
      </c>
      <c r="G42" s="13">
        <f t="shared" ref="G42:H42" si="17">(D42/$B$42)*100</f>
        <v>52.968036529680361</v>
      </c>
      <c r="H42" s="13">
        <f t="shared" si="17"/>
        <v>61.187214611872143</v>
      </c>
    </row>
    <row r="43" spans="1:8" x14ac:dyDescent="0.25">
      <c r="A43" s="6" t="s">
        <v>13</v>
      </c>
      <c r="B43" s="7">
        <v>85</v>
      </c>
      <c r="C43" s="7">
        <v>15</v>
      </c>
      <c r="D43" s="7">
        <v>43</v>
      </c>
      <c r="E43" s="5">
        <v>48</v>
      </c>
      <c r="F43" s="13">
        <f>(C43/$B$43)*100</f>
        <v>17.647058823529413</v>
      </c>
      <c r="G43" s="13">
        <f t="shared" ref="G43:H43" si="18">(D43/$B$43)*100</f>
        <v>50.588235294117645</v>
      </c>
      <c r="H43" s="13">
        <f t="shared" si="18"/>
        <v>56.470588235294116</v>
      </c>
    </row>
    <row r="44" spans="1:8" x14ac:dyDescent="0.25">
      <c r="A44" s="6" t="s">
        <v>14</v>
      </c>
      <c r="B44" s="7">
        <v>134</v>
      </c>
      <c r="C44" s="7">
        <v>28</v>
      </c>
      <c r="D44" s="7">
        <v>73</v>
      </c>
      <c r="E44" s="5">
        <v>86</v>
      </c>
      <c r="F44" s="13">
        <f>(C44/$B$44)*100</f>
        <v>20.8955223880597</v>
      </c>
      <c r="G44" s="13">
        <f t="shared" ref="G44:H44" si="19">(D44/$B$44)*100</f>
        <v>54.477611940298509</v>
      </c>
      <c r="H44" s="13">
        <f t="shared" si="19"/>
        <v>64.179104477611943</v>
      </c>
    </row>
    <row r="45" spans="1:8" x14ac:dyDescent="0.25">
      <c r="A45" s="6" t="s">
        <v>15</v>
      </c>
      <c r="B45" s="7">
        <v>143</v>
      </c>
      <c r="C45" s="7">
        <v>20</v>
      </c>
      <c r="D45" s="7">
        <v>67</v>
      </c>
      <c r="E45" s="5">
        <v>79</v>
      </c>
      <c r="F45" s="13">
        <f>(C45/$B$45)*100</f>
        <v>13.986013986013987</v>
      </c>
      <c r="G45" s="13">
        <f t="shared" ref="G45:H45" si="20">(D45/$B$45)*100</f>
        <v>46.853146853146853</v>
      </c>
      <c r="H45" s="13">
        <f t="shared" si="20"/>
        <v>55.24475524475524</v>
      </c>
    </row>
    <row r="46" spans="1:8" x14ac:dyDescent="0.25">
      <c r="A46" s="6" t="s">
        <v>16</v>
      </c>
      <c r="B46" s="7">
        <v>76</v>
      </c>
      <c r="C46" s="7">
        <v>23</v>
      </c>
      <c r="D46" s="7">
        <v>49</v>
      </c>
      <c r="E46" s="5">
        <v>55</v>
      </c>
      <c r="F46" s="13">
        <f>(C46/$B$46)*100</f>
        <v>30.263157894736842</v>
      </c>
      <c r="G46" s="13">
        <f t="shared" ref="G46" si="21">(D46/$B$46)*100</f>
        <v>64.473684210526315</v>
      </c>
      <c r="H46" s="13">
        <f>(E46/$B$46)*100</f>
        <v>72.368421052631575</v>
      </c>
    </row>
    <row r="47" spans="1:8" x14ac:dyDescent="0.25">
      <c r="A47" s="27" t="s">
        <v>74</v>
      </c>
      <c r="B47" s="18"/>
      <c r="C47" s="18"/>
      <c r="D47" s="18"/>
      <c r="E47" s="19"/>
      <c r="F47" s="14">
        <f>F46-F45</f>
        <v>16.277143908722856</v>
      </c>
      <c r="G47" s="14">
        <f t="shared" ref="G47:H47" si="22">G46-G45</f>
        <v>17.620537357379462</v>
      </c>
      <c r="H47" s="14">
        <f t="shared" si="22"/>
        <v>17.123665807876336</v>
      </c>
    </row>
    <row r="48" spans="1:8" x14ac:dyDescent="0.25">
      <c r="A48" s="8" t="s">
        <v>17</v>
      </c>
      <c r="B48" s="7">
        <v>71</v>
      </c>
      <c r="C48" s="7">
        <v>17</v>
      </c>
      <c r="D48" s="7">
        <v>35</v>
      </c>
      <c r="E48" s="5">
        <v>46</v>
      </c>
      <c r="F48" s="13">
        <f>(C48/$B$48)*100</f>
        <v>23.943661971830984</v>
      </c>
      <c r="G48" s="13">
        <f t="shared" ref="G48:H48" si="23">(D48/$B$48)*100</f>
        <v>49.295774647887328</v>
      </c>
      <c r="H48" s="13">
        <f t="shared" si="23"/>
        <v>64.788732394366207</v>
      </c>
    </row>
    <row r="49" spans="1:8" x14ac:dyDescent="0.25">
      <c r="A49" s="6" t="s">
        <v>18</v>
      </c>
      <c r="B49" s="7">
        <v>37</v>
      </c>
      <c r="C49" s="7">
        <v>8</v>
      </c>
      <c r="D49" s="7">
        <v>17</v>
      </c>
      <c r="E49" s="5">
        <v>25</v>
      </c>
      <c r="F49" s="13">
        <f>(C49/$B$49)*100</f>
        <v>21.621621621621621</v>
      </c>
      <c r="G49" s="13">
        <f t="shared" ref="G49:H49" si="24">(D49/$B$49)*100</f>
        <v>45.945945945945951</v>
      </c>
      <c r="H49" s="13">
        <f t="shared" si="24"/>
        <v>67.567567567567565</v>
      </c>
    </row>
    <row r="50" spans="1:8" x14ac:dyDescent="0.25">
      <c r="A50" s="6" t="s">
        <v>19</v>
      </c>
      <c r="B50" s="7">
        <v>34</v>
      </c>
      <c r="C50" s="7">
        <v>9</v>
      </c>
      <c r="D50" s="7">
        <v>18</v>
      </c>
      <c r="E50" s="5">
        <v>21</v>
      </c>
      <c r="F50" s="13">
        <f>(C50/$B$50)*100</f>
        <v>26.47058823529412</v>
      </c>
      <c r="G50" s="13">
        <f t="shared" ref="G50:H50" si="25">(D50/$B$50)*100</f>
        <v>52.941176470588239</v>
      </c>
      <c r="H50" s="13">
        <f t="shared" si="25"/>
        <v>61.764705882352942</v>
      </c>
    </row>
    <row r="51" spans="1:8" x14ac:dyDescent="0.25">
      <c r="A51" s="6" t="s">
        <v>20</v>
      </c>
      <c r="B51" s="7">
        <v>34</v>
      </c>
      <c r="C51" s="7">
        <v>4</v>
      </c>
      <c r="D51" s="7">
        <v>15</v>
      </c>
      <c r="E51" s="5">
        <v>22</v>
      </c>
      <c r="F51" s="13">
        <f>(C51/$B$51)*100</f>
        <v>11.76470588235294</v>
      </c>
      <c r="G51" s="13">
        <f t="shared" ref="G51:H51" si="26">(D51/$B$51)*100</f>
        <v>44.117647058823529</v>
      </c>
      <c r="H51" s="13">
        <f t="shared" si="26"/>
        <v>64.705882352941174</v>
      </c>
    </row>
    <row r="52" spans="1:8" x14ac:dyDescent="0.25">
      <c r="A52" s="6" t="s">
        <v>21</v>
      </c>
      <c r="B52" s="7">
        <v>37</v>
      </c>
      <c r="C52" s="7">
        <v>13</v>
      </c>
      <c r="D52" s="7">
        <v>20</v>
      </c>
      <c r="E52" s="5">
        <v>24</v>
      </c>
      <c r="F52" s="13">
        <f>(C52/$B$52)*100</f>
        <v>35.135135135135137</v>
      </c>
      <c r="G52" s="13">
        <f t="shared" ref="G52:H52" si="27">(D52/$B$52)*100</f>
        <v>54.054054054054056</v>
      </c>
      <c r="H52" s="13">
        <f t="shared" si="27"/>
        <v>64.86486486486487</v>
      </c>
    </row>
    <row r="53" spans="1:8" x14ac:dyDescent="0.25">
      <c r="A53" s="27" t="s">
        <v>75</v>
      </c>
      <c r="B53" s="18"/>
      <c r="C53" s="18"/>
      <c r="D53" s="18"/>
      <c r="E53" s="19"/>
      <c r="F53" s="14">
        <f>F52-F51</f>
        <v>23.370429252782195</v>
      </c>
      <c r="G53" s="14">
        <f t="shared" ref="G53:H53" si="28">G52-G51</f>
        <v>9.9364069952305272</v>
      </c>
      <c r="H53" s="14">
        <f t="shared" si="28"/>
        <v>0.15898251192369628</v>
      </c>
    </row>
    <row r="54" spans="1:8" x14ac:dyDescent="0.25">
      <c r="A54" s="8" t="s">
        <v>64</v>
      </c>
      <c r="B54" s="7">
        <v>76</v>
      </c>
      <c r="C54" s="7">
        <v>21</v>
      </c>
      <c r="D54" s="7">
        <v>41</v>
      </c>
      <c r="E54" s="5">
        <v>54</v>
      </c>
      <c r="F54" s="13">
        <f>(C54/$B$54)*100</f>
        <v>27.631578947368425</v>
      </c>
      <c r="G54" s="13">
        <f t="shared" ref="G54:H54" si="29">(D54/$B$54)*100</f>
        <v>53.94736842105263</v>
      </c>
      <c r="H54" s="13">
        <f t="shared" si="29"/>
        <v>71.05263157894737</v>
      </c>
    </row>
    <row r="55" spans="1:8" x14ac:dyDescent="0.25">
      <c r="A55" s="6" t="s">
        <v>66</v>
      </c>
      <c r="B55" s="7">
        <v>11</v>
      </c>
      <c r="C55" s="7">
        <v>2</v>
      </c>
      <c r="D55" s="7">
        <v>6</v>
      </c>
      <c r="E55" s="5">
        <v>8</v>
      </c>
      <c r="F55" s="13">
        <f>(C55/$B$55)*100</f>
        <v>18.181818181818183</v>
      </c>
      <c r="G55" s="13">
        <f t="shared" ref="G55:H55" si="30">(D55/$B$55)*100</f>
        <v>54.54545454545454</v>
      </c>
      <c r="H55" s="13">
        <f t="shared" si="30"/>
        <v>72.727272727272734</v>
      </c>
    </row>
    <row r="56" spans="1:8" x14ac:dyDescent="0.25">
      <c r="A56" s="6" t="s">
        <v>67</v>
      </c>
      <c r="B56" s="7">
        <v>65</v>
      </c>
      <c r="C56" s="7">
        <v>19</v>
      </c>
      <c r="D56" s="7">
        <v>35</v>
      </c>
      <c r="E56" s="5">
        <v>46</v>
      </c>
      <c r="F56" s="13">
        <f>(C56/$B$56)*100</f>
        <v>29.230769230769234</v>
      </c>
      <c r="G56" s="13">
        <f t="shared" ref="G56:H56" si="31">(D56/$B$56)*100</f>
        <v>53.846153846153847</v>
      </c>
      <c r="H56" s="13">
        <f t="shared" si="31"/>
        <v>70.769230769230774</v>
      </c>
    </row>
    <row r="57" spans="1:8" x14ac:dyDescent="0.25">
      <c r="A57" s="6" t="s">
        <v>68</v>
      </c>
      <c r="B57" s="7">
        <v>39</v>
      </c>
      <c r="C57" s="7">
        <v>10</v>
      </c>
      <c r="D57" s="7">
        <v>19</v>
      </c>
      <c r="E57" s="5">
        <v>27</v>
      </c>
      <c r="F57" s="13">
        <f>(C57/$B$57)*100</f>
        <v>25.641025641025639</v>
      </c>
      <c r="G57" s="13">
        <f t="shared" ref="G57:H57" si="32">(D57/$B$57)*100</f>
        <v>48.717948717948715</v>
      </c>
      <c r="H57" s="13">
        <f t="shared" si="32"/>
        <v>69.230769230769226</v>
      </c>
    </row>
    <row r="58" spans="1:8" x14ac:dyDescent="0.25">
      <c r="A58" s="6" t="s">
        <v>65</v>
      </c>
      <c r="B58" s="7">
        <v>37</v>
      </c>
      <c r="C58" s="7">
        <v>11</v>
      </c>
      <c r="D58" s="7">
        <v>22</v>
      </c>
      <c r="E58" s="5">
        <v>27</v>
      </c>
      <c r="F58" s="13">
        <f>(C58/$B$58)*100</f>
        <v>29.72972972972973</v>
      </c>
      <c r="G58" s="13">
        <f t="shared" ref="G58:H58" si="33">(D58/$B$58)*100</f>
        <v>59.45945945945946</v>
      </c>
      <c r="H58" s="13">
        <f t="shared" si="33"/>
        <v>72.972972972972968</v>
      </c>
    </row>
    <row r="59" spans="1:8" x14ac:dyDescent="0.25">
      <c r="A59" s="27" t="s">
        <v>76</v>
      </c>
      <c r="B59" s="18"/>
      <c r="C59" s="18"/>
      <c r="D59" s="18"/>
      <c r="E59" s="19"/>
      <c r="F59" s="14">
        <f>F58-F57</f>
        <v>4.0887040887040911</v>
      </c>
      <c r="G59" s="14">
        <f t="shared" ref="G59:H59" si="34">G58-G57</f>
        <v>10.741510741510744</v>
      </c>
      <c r="H59" s="14">
        <f t="shared" si="34"/>
        <v>3.742203742203742</v>
      </c>
    </row>
    <row r="60" spans="1:8" x14ac:dyDescent="0.25">
      <c r="A60" s="8" t="s">
        <v>22</v>
      </c>
      <c r="B60" s="7">
        <v>290</v>
      </c>
      <c r="C60" s="7">
        <v>35</v>
      </c>
      <c r="D60" s="7">
        <v>119</v>
      </c>
      <c r="E60" s="5">
        <v>158</v>
      </c>
      <c r="F60" s="13">
        <f>(C60/$B$60)*100</f>
        <v>12.068965517241379</v>
      </c>
      <c r="G60" s="13">
        <f t="shared" ref="G60:H60" si="35">(D60/$B$60)*100</f>
        <v>41.03448275862069</v>
      </c>
      <c r="H60" s="13">
        <f t="shared" si="35"/>
        <v>54.482758620689651</v>
      </c>
    </row>
    <row r="61" spans="1:8" x14ac:dyDescent="0.25">
      <c r="A61" s="6" t="s">
        <v>23</v>
      </c>
      <c r="B61" s="7">
        <v>97</v>
      </c>
      <c r="C61" s="7">
        <v>8</v>
      </c>
      <c r="D61" s="7">
        <v>32</v>
      </c>
      <c r="E61" s="5">
        <v>45</v>
      </c>
      <c r="F61" s="13">
        <f>(C61/$B$61)*100</f>
        <v>8.2474226804123703</v>
      </c>
      <c r="G61" s="13">
        <f t="shared" ref="G61:H61" si="36">(D61/$B$61)*100</f>
        <v>32.989690721649481</v>
      </c>
      <c r="H61" s="13">
        <f t="shared" si="36"/>
        <v>46.391752577319586</v>
      </c>
    </row>
    <row r="62" spans="1:8" x14ac:dyDescent="0.25">
      <c r="A62" s="6" t="s">
        <v>24</v>
      </c>
      <c r="B62" s="7">
        <v>193</v>
      </c>
      <c r="C62" s="7">
        <v>27</v>
      </c>
      <c r="D62" s="7">
        <v>87</v>
      </c>
      <c r="E62" s="5">
        <v>113</v>
      </c>
      <c r="F62" s="13">
        <f>(C62/$B$62)*100</f>
        <v>13.989637305699482</v>
      </c>
      <c r="G62" s="13">
        <f t="shared" ref="G62:H62" si="37">(D62/$B$62)*100</f>
        <v>45.077720207253883</v>
      </c>
      <c r="H62" s="13">
        <f t="shared" si="37"/>
        <v>58.549222797927456</v>
      </c>
    </row>
    <row r="63" spans="1:8" x14ac:dyDescent="0.25">
      <c r="A63" s="6" t="s">
        <v>25</v>
      </c>
      <c r="B63" s="7">
        <v>144</v>
      </c>
      <c r="C63" s="7">
        <v>15</v>
      </c>
      <c r="D63" s="7">
        <v>55</v>
      </c>
      <c r="E63" s="5">
        <v>71</v>
      </c>
      <c r="F63" s="13">
        <f>(C63/$B$63)*100</f>
        <v>10.416666666666668</v>
      </c>
      <c r="G63" s="13">
        <f t="shared" ref="G63:H63" si="38">(D63/$B$63)*100</f>
        <v>38.194444444444443</v>
      </c>
      <c r="H63" s="13">
        <f t="shared" si="38"/>
        <v>49.305555555555557</v>
      </c>
    </row>
    <row r="64" spans="1:8" x14ac:dyDescent="0.25">
      <c r="A64" s="6" t="s">
        <v>26</v>
      </c>
      <c r="B64" s="7">
        <v>146</v>
      </c>
      <c r="C64" s="7">
        <v>20</v>
      </c>
      <c r="D64" s="7">
        <v>64</v>
      </c>
      <c r="E64" s="5">
        <v>87</v>
      </c>
      <c r="F64" s="13">
        <f>(C64/$B$64)*100</f>
        <v>13.698630136986301</v>
      </c>
      <c r="G64" s="13">
        <f>(D64/$B$64)*100</f>
        <v>43.835616438356162</v>
      </c>
      <c r="H64" s="13">
        <f>(E64/$B$64)*100</f>
        <v>59.589041095890416</v>
      </c>
    </row>
    <row r="65" spans="1:8" x14ac:dyDescent="0.25">
      <c r="A65" s="27" t="s">
        <v>77</v>
      </c>
      <c r="B65" s="18"/>
      <c r="C65" s="18"/>
      <c r="D65" s="18"/>
      <c r="E65" s="19"/>
      <c r="F65" s="14">
        <f>F64-F63</f>
        <v>3.2819634703196332</v>
      </c>
      <c r="G65" s="14">
        <f t="shared" ref="G65:H65" si="39">G64-G63</f>
        <v>5.6411719939117191</v>
      </c>
      <c r="H65" s="14">
        <f t="shared" si="39"/>
        <v>10.283485540334858</v>
      </c>
    </row>
    <row r="66" spans="1:8" x14ac:dyDescent="0.25">
      <c r="A66" s="8" t="s">
        <v>27</v>
      </c>
      <c r="B66" s="7">
        <v>342</v>
      </c>
      <c r="C66" s="7">
        <v>42</v>
      </c>
      <c r="D66" s="7">
        <v>136</v>
      </c>
      <c r="E66" s="5">
        <v>181</v>
      </c>
      <c r="F66" s="13">
        <f>(C66/$B$66)*100</f>
        <v>12.280701754385964</v>
      </c>
      <c r="G66" s="13">
        <f t="shared" ref="G66:H66" si="40">(D66/$B$66)*100</f>
        <v>39.76608187134503</v>
      </c>
      <c r="H66" s="13">
        <f t="shared" si="40"/>
        <v>52.923976608187139</v>
      </c>
    </row>
    <row r="67" spans="1:8" x14ac:dyDescent="0.25">
      <c r="A67" s="6" t="s">
        <v>28</v>
      </c>
      <c r="B67" s="7">
        <v>98</v>
      </c>
      <c r="C67" s="7">
        <v>9</v>
      </c>
      <c r="D67" s="7">
        <v>36</v>
      </c>
      <c r="E67" s="5">
        <v>51</v>
      </c>
      <c r="F67" s="13">
        <f>(C67/$B$67)*100</f>
        <v>9.183673469387756</v>
      </c>
      <c r="G67" s="13">
        <f t="shared" ref="G67:H67" si="41">(D67/$B$67)*100</f>
        <v>36.734693877551024</v>
      </c>
      <c r="H67" s="13">
        <f t="shared" si="41"/>
        <v>52.040816326530617</v>
      </c>
    </row>
    <row r="68" spans="1:8" x14ac:dyDescent="0.25">
      <c r="A68" s="6" t="s">
        <v>29</v>
      </c>
      <c r="B68" s="7">
        <v>244</v>
      </c>
      <c r="C68" s="7">
        <v>33</v>
      </c>
      <c r="D68" s="7">
        <v>100</v>
      </c>
      <c r="E68" s="5">
        <v>130</v>
      </c>
      <c r="F68" s="13">
        <f>(C68/$B$68)*100</f>
        <v>13.524590163934427</v>
      </c>
      <c r="G68" s="13">
        <f t="shared" ref="G68:H68" si="42">(D68/$B$68)*100</f>
        <v>40.983606557377051</v>
      </c>
      <c r="H68" s="13">
        <f t="shared" si="42"/>
        <v>53.278688524590166</v>
      </c>
    </row>
    <row r="69" spans="1:8" x14ac:dyDescent="0.25">
      <c r="A69" s="6" t="s">
        <v>30</v>
      </c>
      <c r="B69" s="7">
        <v>163</v>
      </c>
      <c r="C69" s="7">
        <v>18</v>
      </c>
      <c r="D69" s="7">
        <v>63</v>
      </c>
      <c r="E69" s="5">
        <v>85</v>
      </c>
      <c r="F69" s="13">
        <f>(C69/$B$69)*100</f>
        <v>11.042944785276074</v>
      </c>
      <c r="G69" s="13">
        <f t="shared" ref="G69:H69" si="43">(D69/$B$69)*100</f>
        <v>38.650306748466257</v>
      </c>
      <c r="H69" s="13">
        <f t="shared" si="43"/>
        <v>52.147239263803677</v>
      </c>
    </row>
    <row r="70" spans="1:8" x14ac:dyDescent="0.25">
      <c r="A70" s="6" t="s">
        <v>31</v>
      </c>
      <c r="B70" s="7">
        <v>179</v>
      </c>
      <c r="C70" s="7">
        <v>24</v>
      </c>
      <c r="D70" s="7">
        <v>73</v>
      </c>
      <c r="E70" s="5">
        <v>96</v>
      </c>
      <c r="F70" s="13">
        <f>(C70/$B$70)*100</f>
        <v>13.407821229050279</v>
      </c>
      <c r="G70" s="13">
        <f t="shared" ref="G70:H70" si="44">(D70/$B$70)*100</f>
        <v>40.782122905027933</v>
      </c>
      <c r="H70" s="13">
        <f t="shared" si="44"/>
        <v>53.631284916201118</v>
      </c>
    </row>
    <row r="71" spans="1:8" x14ac:dyDescent="0.25">
      <c r="A71" s="27" t="s">
        <v>78</v>
      </c>
      <c r="B71" s="18"/>
      <c r="C71" s="18"/>
      <c r="D71" s="18"/>
      <c r="E71" s="19"/>
      <c r="F71" s="14">
        <f>F70-F69</f>
        <v>2.3648764437742056</v>
      </c>
      <c r="G71" s="14">
        <f t="shared" ref="G71:H71" si="45">G70-G69</f>
        <v>2.1318161565616762</v>
      </c>
      <c r="H71" s="14">
        <f t="shared" si="45"/>
        <v>1.484045652397441</v>
      </c>
    </row>
    <row r="72" spans="1:8" x14ac:dyDescent="0.25">
      <c r="A72" s="8" t="s">
        <v>12</v>
      </c>
      <c r="B72" s="21">
        <v>219</v>
      </c>
      <c r="C72" s="7">
        <v>43</v>
      </c>
      <c r="D72" s="7">
        <v>116</v>
      </c>
      <c r="E72" s="5">
        <v>134</v>
      </c>
      <c r="F72" s="13">
        <f>(C72/$B$72)*100</f>
        <v>19.634703196347029</v>
      </c>
      <c r="G72" s="13">
        <f t="shared" ref="G72:H72" si="46">(D72/$B$72)*100</f>
        <v>52.968036529680361</v>
      </c>
      <c r="H72" s="13">
        <f t="shared" si="46"/>
        <v>61.187214611872143</v>
      </c>
    </row>
    <row r="73" spans="1:8" x14ac:dyDescent="0.25">
      <c r="A73" s="6" t="s">
        <v>32</v>
      </c>
      <c r="B73" s="7">
        <v>6</v>
      </c>
      <c r="C73" s="7"/>
      <c r="D73" s="7">
        <v>3</v>
      </c>
      <c r="E73" s="5">
        <v>5</v>
      </c>
      <c r="F73" s="13">
        <f>(C73/$B$73)*100</f>
        <v>0</v>
      </c>
      <c r="G73" s="13">
        <f t="shared" ref="G73:H73" si="47">(D73/$B$73)*100</f>
        <v>50</v>
      </c>
      <c r="H73" s="13">
        <f t="shared" si="47"/>
        <v>83.333333333333343</v>
      </c>
    </row>
    <row r="74" spans="1:8" x14ac:dyDescent="0.25">
      <c r="A74" s="6" t="s">
        <v>33</v>
      </c>
      <c r="B74" s="7">
        <v>3</v>
      </c>
      <c r="C74" s="7"/>
      <c r="D74" s="7">
        <v>1</v>
      </c>
      <c r="E74" s="5">
        <v>1</v>
      </c>
      <c r="F74" s="13">
        <f>(C74/$B$74)*100</f>
        <v>0</v>
      </c>
      <c r="G74" s="13">
        <f t="shared" ref="G74:H74" si="48">(D74/$B$74)*100</f>
        <v>33.333333333333329</v>
      </c>
      <c r="H74" s="13">
        <f t="shared" si="48"/>
        <v>33.333333333333329</v>
      </c>
    </row>
    <row r="75" spans="1:8" x14ac:dyDescent="0.25">
      <c r="A75" s="6" t="s">
        <v>49</v>
      </c>
      <c r="B75" s="7">
        <v>0</v>
      </c>
      <c r="C75" s="7"/>
      <c r="D75" s="7"/>
      <c r="E75" s="5"/>
      <c r="F75" s="13"/>
      <c r="G75" s="13"/>
      <c r="H75" s="13"/>
    </row>
    <row r="76" spans="1:8" x14ac:dyDescent="0.25">
      <c r="A76" s="6" t="s">
        <v>34</v>
      </c>
      <c r="B76" s="7">
        <v>9</v>
      </c>
      <c r="C76" s="7">
        <v>1</v>
      </c>
      <c r="D76" s="7">
        <v>2</v>
      </c>
      <c r="E76" s="5">
        <v>3</v>
      </c>
      <c r="F76" s="13">
        <f>(C76/$B$76)*100</f>
        <v>11.111111111111111</v>
      </c>
      <c r="G76" s="13">
        <f t="shared" ref="G76:H76" si="49">(D76/$B$76)*100</f>
        <v>22.222222222222221</v>
      </c>
      <c r="H76" s="13">
        <f t="shared" si="49"/>
        <v>33.333333333333329</v>
      </c>
    </row>
    <row r="77" spans="1:8" x14ac:dyDescent="0.25">
      <c r="A77" s="6" t="s">
        <v>35</v>
      </c>
      <c r="B77" s="7">
        <v>8</v>
      </c>
      <c r="C77" s="7">
        <v>1</v>
      </c>
      <c r="D77" s="7">
        <v>6</v>
      </c>
      <c r="E77" s="5">
        <v>7</v>
      </c>
      <c r="F77" s="13">
        <f>(C77/B77)*100</f>
        <v>12.5</v>
      </c>
      <c r="G77" s="13">
        <f t="shared" ref="G77" si="50">(D77/$B$77)*100</f>
        <v>75</v>
      </c>
      <c r="H77" s="13">
        <f>(E77/$B$77)*100</f>
        <v>87.5</v>
      </c>
    </row>
    <row r="78" spans="1:8" x14ac:dyDescent="0.25">
      <c r="A78" s="6" t="s">
        <v>36</v>
      </c>
      <c r="B78" s="7">
        <v>97</v>
      </c>
      <c r="C78" s="7">
        <v>17</v>
      </c>
      <c r="D78" s="7">
        <v>47</v>
      </c>
      <c r="E78" s="5">
        <v>54</v>
      </c>
      <c r="F78" s="13">
        <f t="shared" ref="F78:F112" si="51">(C78/B78)*100</f>
        <v>17.525773195876287</v>
      </c>
      <c r="G78" s="13">
        <f>(D78/B78)*100</f>
        <v>48.453608247422679</v>
      </c>
      <c r="H78" s="13">
        <f>(E78/B78)*100</f>
        <v>55.670103092783506</v>
      </c>
    </row>
    <row r="79" spans="1:8" x14ac:dyDescent="0.25">
      <c r="A79" s="6" t="s">
        <v>37</v>
      </c>
      <c r="B79" s="7">
        <v>2</v>
      </c>
      <c r="C79" s="7"/>
      <c r="D79" s="7"/>
      <c r="E79" s="5">
        <v>1</v>
      </c>
      <c r="F79" s="13">
        <f t="shared" si="51"/>
        <v>0</v>
      </c>
      <c r="G79" s="13">
        <f t="shared" ref="G79:G112" si="52">(D79/B79)*100</f>
        <v>0</v>
      </c>
      <c r="H79" s="13">
        <f t="shared" ref="H79:H112" si="53">(E79/B79)*100</f>
        <v>50</v>
      </c>
    </row>
    <row r="80" spans="1:8" x14ac:dyDescent="0.25">
      <c r="A80" s="6" t="s">
        <v>38</v>
      </c>
      <c r="B80" s="7">
        <v>18</v>
      </c>
      <c r="C80" s="7">
        <v>6</v>
      </c>
      <c r="D80" s="7">
        <v>10</v>
      </c>
      <c r="E80" s="5">
        <v>12</v>
      </c>
      <c r="F80" s="13">
        <f t="shared" si="51"/>
        <v>33.333333333333329</v>
      </c>
      <c r="G80" s="13">
        <f t="shared" si="52"/>
        <v>55.555555555555557</v>
      </c>
      <c r="H80" s="13">
        <f t="shared" si="53"/>
        <v>66.666666666666657</v>
      </c>
    </row>
    <row r="81" spans="1:8" ht="15" customHeight="1" x14ac:dyDescent="0.25">
      <c r="A81" s="6" t="s">
        <v>120</v>
      </c>
      <c r="B81" s="7">
        <v>0</v>
      </c>
      <c r="C81" s="7"/>
      <c r="D81" s="7"/>
      <c r="E81" s="5"/>
      <c r="F81" s="13"/>
      <c r="G81" s="13"/>
      <c r="H81" s="13"/>
    </row>
    <row r="82" spans="1:8" ht="15" customHeight="1" x14ac:dyDescent="0.25">
      <c r="A82" s="6" t="s">
        <v>119</v>
      </c>
      <c r="B82" s="7">
        <v>0</v>
      </c>
      <c r="C82" s="7"/>
      <c r="D82" s="7"/>
      <c r="E82" s="5"/>
      <c r="F82" s="13"/>
      <c r="G82" s="13"/>
      <c r="H82" s="13"/>
    </row>
    <row r="83" spans="1:8" x14ac:dyDescent="0.25">
      <c r="A83" s="6" t="s">
        <v>39</v>
      </c>
      <c r="B83" s="7">
        <v>0</v>
      </c>
      <c r="C83" s="7"/>
      <c r="D83" s="7"/>
      <c r="E83" s="5"/>
      <c r="F83" s="13"/>
      <c r="G83" s="13"/>
      <c r="H83" s="13"/>
    </row>
    <row r="84" spans="1:8" x14ac:dyDescent="0.25">
      <c r="A84" s="6" t="s">
        <v>40</v>
      </c>
      <c r="B84" s="7">
        <v>9</v>
      </c>
      <c r="C84" s="7">
        <v>2</v>
      </c>
      <c r="D84" s="7">
        <v>5</v>
      </c>
      <c r="E84" s="5">
        <v>5</v>
      </c>
      <c r="F84" s="13">
        <f t="shared" si="51"/>
        <v>22.222222222222221</v>
      </c>
      <c r="G84" s="13">
        <f t="shared" si="52"/>
        <v>55.555555555555557</v>
      </c>
      <c r="H84" s="13">
        <f t="shared" si="53"/>
        <v>55.555555555555557</v>
      </c>
    </row>
    <row r="85" spans="1:8" x14ac:dyDescent="0.25">
      <c r="A85" s="6" t="s">
        <v>41</v>
      </c>
      <c r="B85" s="7">
        <v>14</v>
      </c>
      <c r="C85" s="7">
        <v>3</v>
      </c>
      <c r="D85" s="7">
        <v>10</v>
      </c>
      <c r="E85" s="5">
        <v>10</v>
      </c>
      <c r="F85" s="13">
        <f t="shared" si="51"/>
        <v>21.428571428571427</v>
      </c>
      <c r="G85" s="13">
        <f t="shared" si="52"/>
        <v>71.428571428571431</v>
      </c>
      <c r="H85" s="13">
        <f t="shared" si="53"/>
        <v>71.428571428571431</v>
      </c>
    </row>
    <row r="86" spans="1:8" x14ac:dyDescent="0.25">
      <c r="A86" s="6" t="s">
        <v>42</v>
      </c>
      <c r="B86" s="7">
        <v>2</v>
      </c>
      <c r="C86" s="7"/>
      <c r="D86" s="7"/>
      <c r="E86" s="5"/>
      <c r="F86" s="13">
        <f t="shared" si="51"/>
        <v>0</v>
      </c>
      <c r="G86" s="13">
        <f t="shared" si="52"/>
        <v>0</v>
      </c>
      <c r="H86" s="13">
        <f t="shared" si="53"/>
        <v>0</v>
      </c>
    </row>
    <row r="87" spans="1:8" x14ac:dyDescent="0.25">
      <c r="A87" s="6" t="s">
        <v>43</v>
      </c>
      <c r="B87" s="7">
        <v>15</v>
      </c>
      <c r="C87" s="7">
        <v>4</v>
      </c>
      <c r="D87" s="7">
        <v>9</v>
      </c>
      <c r="E87" s="5">
        <v>11</v>
      </c>
      <c r="F87" s="13">
        <f t="shared" si="51"/>
        <v>26.666666666666668</v>
      </c>
      <c r="G87" s="13">
        <f t="shared" si="52"/>
        <v>60</v>
      </c>
      <c r="H87" s="13">
        <f t="shared" si="53"/>
        <v>73.333333333333329</v>
      </c>
    </row>
    <row r="88" spans="1:8" x14ac:dyDescent="0.25">
      <c r="A88" s="6" t="s">
        <v>44</v>
      </c>
      <c r="B88" s="7">
        <v>7</v>
      </c>
      <c r="C88" s="7">
        <v>3</v>
      </c>
      <c r="D88" s="7">
        <v>6</v>
      </c>
      <c r="E88" s="5">
        <v>6</v>
      </c>
      <c r="F88" s="13">
        <f t="shared" si="51"/>
        <v>42.857142857142854</v>
      </c>
      <c r="G88" s="13">
        <f t="shared" si="52"/>
        <v>85.714285714285708</v>
      </c>
      <c r="H88" s="13">
        <f t="shared" si="53"/>
        <v>85.714285714285708</v>
      </c>
    </row>
    <row r="89" spans="1:8" x14ac:dyDescent="0.25">
      <c r="A89" s="6" t="s">
        <v>45</v>
      </c>
      <c r="B89" s="7">
        <v>18</v>
      </c>
      <c r="C89" s="7">
        <v>5</v>
      </c>
      <c r="D89" s="7">
        <v>13</v>
      </c>
      <c r="E89" s="5">
        <v>15</v>
      </c>
      <c r="F89" s="13">
        <f t="shared" si="51"/>
        <v>27.777777777777779</v>
      </c>
      <c r="G89" s="13">
        <f t="shared" si="52"/>
        <v>72.222222222222214</v>
      </c>
      <c r="H89" s="13">
        <f t="shared" si="53"/>
        <v>83.333333333333343</v>
      </c>
    </row>
    <row r="90" spans="1:8" ht="15" customHeight="1" x14ac:dyDescent="0.25">
      <c r="A90" s="6" t="s">
        <v>46</v>
      </c>
      <c r="B90" s="7">
        <v>6</v>
      </c>
      <c r="C90" s="7"/>
      <c r="D90" s="7">
        <v>3</v>
      </c>
      <c r="E90" s="5">
        <v>3</v>
      </c>
      <c r="F90" s="13">
        <f t="shared" si="51"/>
        <v>0</v>
      </c>
      <c r="G90" s="13">
        <f t="shared" si="52"/>
        <v>50</v>
      </c>
      <c r="H90" s="13">
        <f t="shared" si="53"/>
        <v>50</v>
      </c>
    </row>
    <row r="91" spans="1:8" x14ac:dyDescent="0.25">
      <c r="A91" s="6" t="s">
        <v>47</v>
      </c>
      <c r="B91" s="7">
        <v>2</v>
      </c>
      <c r="C91" s="7">
        <v>1</v>
      </c>
      <c r="D91" s="7">
        <v>1</v>
      </c>
      <c r="E91" s="5">
        <v>1</v>
      </c>
      <c r="F91" s="13">
        <f t="shared" si="51"/>
        <v>50</v>
      </c>
      <c r="G91" s="13">
        <f t="shared" si="52"/>
        <v>50</v>
      </c>
      <c r="H91" s="13">
        <f t="shared" si="53"/>
        <v>50</v>
      </c>
    </row>
    <row r="92" spans="1:8" x14ac:dyDescent="0.25">
      <c r="A92" s="6" t="s">
        <v>48</v>
      </c>
      <c r="B92" s="7">
        <v>3</v>
      </c>
      <c r="C92" s="7"/>
      <c r="D92" s="7"/>
      <c r="E92" s="5"/>
      <c r="F92" s="13">
        <f t="shared" si="51"/>
        <v>0</v>
      </c>
      <c r="G92" s="13">
        <f t="shared" si="52"/>
        <v>0</v>
      </c>
      <c r="H92" s="13">
        <f t="shared" si="53"/>
        <v>0</v>
      </c>
    </row>
    <row r="93" spans="1:8" x14ac:dyDescent="0.25">
      <c r="A93" s="8" t="s">
        <v>17</v>
      </c>
      <c r="B93" s="7">
        <v>71</v>
      </c>
      <c r="C93" s="7">
        <v>17</v>
      </c>
      <c r="D93" s="7">
        <v>35</v>
      </c>
      <c r="E93" s="5">
        <v>46</v>
      </c>
      <c r="F93" s="13">
        <f t="shared" si="51"/>
        <v>23.943661971830984</v>
      </c>
      <c r="G93" s="13">
        <f t="shared" si="52"/>
        <v>49.295774647887328</v>
      </c>
      <c r="H93" s="13">
        <f t="shared" si="53"/>
        <v>64.788732394366207</v>
      </c>
    </row>
    <row r="94" spans="1:8" x14ac:dyDescent="0.25">
      <c r="A94" s="6" t="s">
        <v>50</v>
      </c>
      <c r="B94" s="7">
        <v>68</v>
      </c>
      <c r="C94" s="7">
        <v>17</v>
      </c>
      <c r="D94" s="7">
        <v>34</v>
      </c>
      <c r="E94" s="5">
        <v>43</v>
      </c>
      <c r="F94" s="13">
        <f t="shared" si="51"/>
        <v>25</v>
      </c>
      <c r="G94" s="13">
        <f t="shared" si="52"/>
        <v>50</v>
      </c>
      <c r="H94" s="13">
        <f t="shared" si="53"/>
        <v>63.235294117647058</v>
      </c>
    </row>
    <row r="95" spans="1:8" ht="15" customHeight="1" x14ac:dyDescent="0.25">
      <c r="A95" s="6" t="s">
        <v>121</v>
      </c>
      <c r="B95" s="7">
        <v>3</v>
      </c>
      <c r="C95" s="7"/>
      <c r="D95" s="7">
        <v>1</v>
      </c>
      <c r="E95" s="5">
        <v>3</v>
      </c>
      <c r="F95" s="13">
        <f t="shared" si="51"/>
        <v>0</v>
      </c>
      <c r="G95" s="13">
        <f t="shared" si="52"/>
        <v>33.333333333333329</v>
      </c>
      <c r="H95" s="13">
        <f t="shared" si="53"/>
        <v>100</v>
      </c>
    </row>
    <row r="96" spans="1:8" x14ac:dyDescent="0.25">
      <c r="A96" s="8" t="s">
        <v>64</v>
      </c>
      <c r="B96" s="7">
        <v>76</v>
      </c>
      <c r="C96" s="7">
        <v>21</v>
      </c>
      <c r="D96" s="7">
        <v>41</v>
      </c>
      <c r="E96" s="5">
        <v>54</v>
      </c>
      <c r="F96" s="13">
        <f t="shared" si="51"/>
        <v>27.631578947368425</v>
      </c>
      <c r="G96" s="13">
        <f t="shared" si="52"/>
        <v>53.94736842105263</v>
      </c>
      <c r="H96" s="13">
        <f t="shared" si="53"/>
        <v>71.05263157894737</v>
      </c>
    </row>
    <row r="97" spans="1:8" x14ac:dyDescent="0.25">
      <c r="A97" s="6" t="s">
        <v>101</v>
      </c>
      <c r="B97" s="7">
        <v>17</v>
      </c>
      <c r="C97" s="7">
        <v>1</v>
      </c>
      <c r="D97" s="7">
        <v>9</v>
      </c>
      <c r="E97" s="5">
        <v>12</v>
      </c>
      <c r="F97" s="13">
        <f t="shared" si="51"/>
        <v>5.8823529411764701</v>
      </c>
      <c r="G97" s="13">
        <f t="shared" si="52"/>
        <v>52.941176470588239</v>
      </c>
      <c r="H97" s="13">
        <f t="shared" si="53"/>
        <v>70.588235294117652</v>
      </c>
    </row>
    <row r="98" spans="1:8" x14ac:dyDescent="0.25">
      <c r="A98" s="6" t="s">
        <v>51</v>
      </c>
      <c r="B98" s="7">
        <v>59</v>
      </c>
      <c r="C98" s="7">
        <v>20</v>
      </c>
      <c r="D98" s="7">
        <v>32</v>
      </c>
      <c r="E98" s="5">
        <v>42</v>
      </c>
      <c r="F98" s="13">
        <f t="shared" si="51"/>
        <v>33.898305084745758</v>
      </c>
      <c r="G98" s="13">
        <f t="shared" si="52"/>
        <v>54.237288135593218</v>
      </c>
      <c r="H98" s="13">
        <f t="shared" si="53"/>
        <v>71.186440677966104</v>
      </c>
    </row>
    <row r="99" spans="1:8" x14ac:dyDescent="0.25">
      <c r="A99" s="8" t="s">
        <v>22</v>
      </c>
      <c r="B99" s="7">
        <v>290</v>
      </c>
      <c r="C99" s="7">
        <v>35</v>
      </c>
      <c r="D99" s="7">
        <v>119</v>
      </c>
      <c r="E99" s="5">
        <v>158</v>
      </c>
      <c r="F99" s="13">
        <f t="shared" si="51"/>
        <v>12.068965517241379</v>
      </c>
      <c r="G99" s="13">
        <f t="shared" si="52"/>
        <v>41.03448275862069</v>
      </c>
      <c r="H99" s="13">
        <f t="shared" si="53"/>
        <v>54.482758620689651</v>
      </c>
    </row>
    <row r="100" spans="1:8" x14ac:dyDescent="0.25">
      <c r="A100" s="6" t="s">
        <v>52</v>
      </c>
      <c r="B100" s="7">
        <v>136</v>
      </c>
      <c r="C100" s="7">
        <v>14</v>
      </c>
      <c r="D100" s="7">
        <v>52</v>
      </c>
      <c r="E100" s="5">
        <v>75</v>
      </c>
      <c r="F100" s="13">
        <f t="shared" si="51"/>
        <v>10.294117647058822</v>
      </c>
      <c r="G100" s="13">
        <f t="shared" si="52"/>
        <v>38.235294117647058</v>
      </c>
      <c r="H100" s="13">
        <f t="shared" si="53"/>
        <v>55.147058823529413</v>
      </c>
    </row>
    <row r="101" spans="1:8" ht="15" customHeight="1" x14ac:dyDescent="0.25">
      <c r="A101" s="6" t="s">
        <v>53</v>
      </c>
      <c r="B101" s="7">
        <v>21</v>
      </c>
      <c r="C101" s="7">
        <v>2</v>
      </c>
      <c r="D101" s="7">
        <v>8</v>
      </c>
      <c r="E101" s="5">
        <v>11</v>
      </c>
      <c r="F101" s="13">
        <f t="shared" si="51"/>
        <v>9.5238095238095237</v>
      </c>
      <c r="G101" s="13">
        <f t="shared" si="52"/>
        <v>38.095238095238095</v>
      </c>
      <c r="H101" s="13">
        <f t="shared" si="53"/>
        <v>52.380952380952387</v>
      </c>
    </row>
    <row r="102" spans="1:8" x14ac:dyDescent="0.25">
      <c r="A102" s="6" t="s">
        <v>54</v>
      </c>
      <c r="B102" s="7">
        <v>9</v>
      </c>
      <c r="C102" s="7">
        <v>1</v>
      </c>
      <c r="D102" s="7">
        <v>4</v>
      </c>
      <c r="E102" s="5">
        <v>5</v>
      </c>
      <c r="F102" s="13">
        <f t="shared" si="51"/>
        <v>11.111111111111111</v>
      </c>
      <c r="G102" s="13">
        <f t="shared" si="52"/>
        <v>44.444444444444443</v>
      </c>
      <c r="H102" s="13">
        <f t="shared" si="53"/>
        <v>55.555555555555557</v>
      </c>
    </row>
    <row r="103" spans="1:8" x14ac:dyDescent="0.25">
      <c r="A103" s="6" t="s">
        <v>55</v>
      </c>
      <c r="B103" s="7">
        <v>0</v>
      </c>
      <c r="C103" s="7"/>
      <c r="D103" s="7"/>
      <c r="E103" s="5"/>
      <c r="F103" s="13"/>
      <c r="G103" s="13"/>
      <c r="H103" s="13"/>
    </row>
    <row r="104" spans="1:8" x14ac:dyDescent="0.25">
      <c r="A104" s="6" t="s">
        <v>56</v>
      </c>
      <c r="B104" s="7">
        <v>21</v>
      </c>
      <c r="C104" s="7">
        <v>3</v>
      </c>
      <c r="D104" s="7">
        <v>7</v>
      </c>
      <c r="E104" s="5">
        <v>9</v>
      </c>
      <c r="F104" s="13">
        <f t="shared" si="51"/>
        <v>14.285714285714285</v>
      </c>
      <c r="G104" s="13">
        <f t="shared" si="52"/>
        <v>33.333333333333329</v>
      </c>
      <c r="H104" s="13">
        <f t="shared" si="53"/>
        <v>42.857142857142854</v>
      </c>
    </row>
    <row r="105" spans="1:8" x14ac:dyDescent="0.25">
      <c r="A105" s="6" t="s">
        <v>57</v>
      </c>
      <c r="B105" s="7">
        <v>1</v>
      </c>
      <c r="C105" s="7"/>
      <c r="D105" s="7"/>
      <c r="E105" s="5"/>
      <c r="F105" s="13">
        <f t="shared" si="51"/>
        <v>0</v>
      </c>
      <c r="G105" s="13">
        <f t="shared" si="52"/>
        <v>0</v>
      </c>
      <c r="H105" s="13">
        <f t="shared" si="53"/>
        <v>0</v>
      </c>
    </row>
    <row r="106" spans="1:8" x14ac:dyDescent="0.25">
      <c r="A106" s="6" t="s">
        <v>58</v>
      </c>
      <c r="B106" s="7">
        <v>17</v>
      </c>
      <c r="C106" s="7">
        <v>3</v>
      </c>
      <c r="D106" s="7">
        <v>8</v>
      </c>
      <c r="E106" s="5">
        <v>9</v>
      </c>
      <c r="F106" s="13">
        <f t="shared" si="51"/>
        <v>17.647058823529413</v>
      </c>
      <c r="G106" s="13">
        <f t="shared" si="52"/>
        <v>47.058823529411761</v>
      </c>
      <c r="H106" s="13">
        <f t="shared" si="53"/>
        <v>52.941176470588239</v>
      </c>
    </row>
    <row r="107" spans="1:8" x14ac:dyDescent="0.25">
      <c r="A107" s="6" t="s">
        <v>59</v>
      </c>
      <c r="B107" s="7">
        <v>0</v>
      </c>
      <c r="C107" s="7"/>
      <c r="D107" s="7"/>
      <c r="E107" s="5"/>
      <c r="F107" s="13"/>
      <c r="G107" s="13"/>
      <c r="H107" s="13"/>
    </row>
    <row r="108" spans="1:8" s="9" customFormat="1" ht="15" customHeight="1" x14ac:dyDescent="0.25">
      <c r="A108" s="6" t="s">
        <v>60</v>
      </c>
      <c r="B108" s="7">
        <v>2</v>
      </c>
      <c r="C108" s="7"/>
      <c r="D108" s="7">
        <v>1</v>
      </c>
      <c r="E108" s="5">
        <v>1</v>
      </c>
      <c r="F108" s="13">
        <f t="shared" si="51"/>
        <v>0</v>
      </c>
      <c r="G108" s="13">
        <f t="shared" si="52"/>
        <v>50</v>
      </c>
      <c r="H108" s="13">
        <f t="shared" si="53"/>
        <v>50</v>
      </c>
    </row>
    <row r="109" spans="1:8" s="9" customFormat="1" ht="15" customHeight="1" x14ac:dyDescent="0.25">
      <c r="A109" s="6" t="s">
        <v>61</v>
      </c>
      <c r="B109" s="7">
        <v>83</v>
      </c>
      <c r="C109" s="7">
        <v>12</v>
      </c>
      <c r="D109" s="7">
        <v>39</v>
      </c>
      <c r="E109" s="5">
        <v>48</v>
      </c>
      <c r="F109" s="13">
        <f t="shared" si="51"/>
        <v>14.457831325301203</v>
      </c>
      <c r="G109" s="13">
        <f t="shared" si="52"/>
        <v>46.987951807228917</v>
      </c>
      <c r="H109" s="13">
        <f t="shared" si="53"/>
        <v>57.831325301204814</v>
      </c>
    </row>
    <row r="110" spans="1:8" x14ac:dyDescent="0.25">
      <c r="A110" s="8" t="s">
        <v>27</v>
      </c>
      <c r="B110" s="7">
        <v>342</v>
      </c>
      <c r="C110" s="7">
        <v>42</v>
      </c>
      <c r="D110" s="7">
        <v>136</v>
      </c>
      <c r="E110" s="5">
        <v>181</v>
      </c>
      <c r="F110" s="13">
        <f t="shared" si="51"/>
        <v>12.280701754385964</v>
      </c>
      <c r="G110" s="13">
        <f t="shared" si="52"/>
        <v>39.76608187134503</v>
      </c>
      <c r="H110" s="13">
        <f t="shared" si="53"/>
        <v>52.923976608187139</v>
      </c>
    </row>
    <row r="111" spans="1:8" s="9" customFormat="1" ht="15" customHeight="1" x14ac:dyDescent="0.25">
      <c r="A111" s="6" t="s">
        <v>118</v>
      </c>
      <c r="B111" s="7">
        <v>157</v>
      </c>
      <c r="C111" s="7">
        <v>12</v>
      </c>
      <c r="D111" s="7">
        <v>49</v>
      </c>
      <c r="E111" s="5">
        <v>72</v>
      </c>
      <c r="F111" s="13">
        <f>(C111/B111)*100</f>
        <v>7.6433121019108281</v>
      </c>
      <c r="G111" s="13">
        <f>(D111/B111)*100</f>
        <v>31.210191082802545</v>
      </c>
      <c r="H111" s="13">
        <f>(E111/B111)*100</f>
        <v>45.859872611464972</v>
      </c>
    </row>
    <row r="112" spans="1:8" x14ac:dyDescent="0.25">
      <c r="A112" s="6" t="s">
        <v>62</v>
      </c>
      <c r="B112" s="7">
        <v>185</v>
      </c>
      <c r="C112" s="7">
        <v>30</v>
      </c>
      <c r="D112" s="7">
        <v>87</v>
      </c>
      <c r="E112" s="5">
        <v>109</v>
      </c>
      <c r="F112" s="13">
        <f t="shared" si="51"/>
        <v>16.216216216216218</v>
      </c>
      <c r="G112" s="13">
        <f t="shared" si="52"/>
        <v>47.027027027027032</v>
      </c>
      <c r="H112" s="13">
        <f t="shared" si="53"/>
        <v>58.918918918918919</v>
      </c>
    </row>
    <row r="113" spans="1:8" x14ac:dyDescent="0.25">
      <c r="A113" s="22" t="s">
        <v>81</v>
      </c>
      <c r="B113" s="7"/>
      <c r="C113" s="7"/>
      <c r="D113" s="7"/>
      <c r="E113" s="5"/>
      <c r="F113" s="13"/>
      <c r="G113" s="13"/>
      <c r="H113" s="13"/>
    </row>
    <row r="114" spans="1:8" x14ac:dyDescent="0.25">
      <c r="A114" s="8" t="s">
        <v>85</v>
      </c>
      <c r="B114" s="7">
        <v>224</v>
      </c>
      <c r="C114" s="7">
        <v>47</v>
      </c>
      <c r="D114" s="7">
        <v>111</v>
      </c>
      <c r="E114" s="5">
        <v>137</v>
      </c>
      <c r="F114" s="13">
        <f t="shared" ref="F114:F117" si="54">(C114/B114)*100</f>
        <v>20.982142857142858</v>
      </c>
      <c r="G114" s="13">
        <f t="shared" ref="G114:G117" si="55">(D114/B114)*100</f>
        <v>49.553571428571431</v>
      </c>
      <c r="H114" s="13">
        <f t="shared" ref="H114:H117" si="56">(E114/B114)*100</f>
        <v>61.160714285714292</v>
      </c>
    </row>
    <row r="115" spans="1:8" x14ac:dyDescent="0.25">
      <c r="A115" s="8" t="s">
        <v>86</v>
      </c>
      <c r="B115" s="7">
        <v>283</v>
      </c>
      <c r="C115" s="7">
        <v>50</v>
      </c>
      <c r="D115" s="7">
        <v>126</v>
      </c>
      <c r="E115" s="5">
        <v>157</v>
      </c>
      <c r="F115" s="13">
        <f t="shared" si="54"/>
        <v>17.667844522968199</v>
      </c>
      <c r="G115" s="13">
        <f t="shared" si="55"/>
        <v>44.522968197879855</v>
      </c>
      <c r="H115" s="13">
        <f t="shared" si="56"/>
        <v>55.477031802120138</v>
      </c>
    </row>
    <row r="116" spans="1:8" x14ac:dyDescent="0.25">
      <c r="A116" s="8" t="s">
        <v>87</v>
      </c>
      <c r="B116" s="7">
        <v>440</v>
      </c>
      <c r="C116" s="7">
        <v>48</v>
      </c>
      <c r="D116" s="7">
        <v>179</v>
      </c>
      <c r="E116" s="5">
        <v>241</v>
      </c>
      <c r="F116" s="13">
        <f t="shared" si="54"/>
        <v>10.909090909090908</v>
      </c>
      <c r="G116" s="13">
        <f t="shared" si="55"/>
        <v>40.68181818181818</v>
      </c>
      <c r="H116" s="13">
        <f t="shared" si="56"/>
        <v>54.772727272727273</v>
      </c>
    </row>
    <row r="117" spans="1:8" x14ac:dyDescent="0.25">
      <c r="A117" s="8" t="s">
        <v>82</v>
      </c>
      <c r="B117" s="7">
        <v>51</v>
      </c>
      <c r="C117" s="7">
        <v>13</v>
      </c>
      <c r="D117" s="7">
        <v>31</v>
      </c>
      <c r="E117" s="5">
        <v>38</v>
      </c>
      <c r="F117" s="13">
        <f t="shared" si="54"/>
        <v>25.490196078431371</v>
      </c>
      <c r="G117" s="13">
        <f t="shared" si="55"/>
        <v>60.784313725490193</v>
      </c>
      <c r="H117" s="13">
        <f t="shared" si="56"/>
        <v>74.509803921568633</v>
      </c>
    </row>
    <row r="118" spans="1:8" x14ac:dyDescent="0.25">
      <c r="A118" s="27" t="s">
        <v>124</v>
      </c>
      <c r="B118" s="18"/>
      <c r="C118" s="18"/>
      <c r="D118" s="18"/>
      <c r="E118" s="19"/>
      <c r="F118" s="14">
        <f>(F114-F116)</f>
        <v>10.073051948051949</v>
      </c>
      <c r="G118" s="14">
        <f>(G114-G116)</f>
        <v>8.8717532467532507</v>
      </c>
      <c r="H118" s="14">
        <f>(H114-H116)</f>
        <v>6.3879870129870184</v>
      </c>
    </row>
    <row r="119" spans="1:8" x14ac:dyDescent="0.25">
      <c r="A119" s="22" t="s">
        <v>84</v>
      </c>
      <c r="B119" s="7"/>
      <c r="C119" s="7"/>
      <c r="D119" s="7"/>
      <c r="E119" s="5"/>
      <c r="F119" s="13"/>
      <c r="G119" s="13"/>
      <c r="H119" s="13"/>
    </row>
    <row r="120" spans="1:8" x14ac:dyDescent="0.25">
      <c r="A120" s="8" t="s">
        <v>83</v>
      </c>
      <c r="B120" s="7">
        <v>603</v>
      </c>
      <c r="C120" s="7">
        <v>77</v>
      </c>
      <c r="D120" s="7">
        <v>253</v>
      </c>
      <c r="E120" s="5">
        <v>339</v>
      </c>
      <c r="F120" s="13">
        <f>(C120/B120)*100</f>
        <v>12.769485903814262</v>
      </c>
      <c r="G120" s="13">
        <f>(D120/B120)*100</f>
        <v>41.956882255389715</v>
      </c>
      <c r="H120" s="13">
        <f>(E120/B120)*100</f>
        <v>56.218905472636813</v>
      </c>
    </row>
    <row r="121" spans="1:8" ht="15" customHeight="1" x14ac:dyDescent="0.25">
      <c r="A121" s="8" t="s">
        <v>106</v>
      </c>
      <c r="B121" s="7">
        <v>395</v>
      </c>
      <c r="C121" s="7">
        <v>81</v>
      </c>
      <c r="D121" s="7">
        <v>194</v>
      </c>
      <c r="E121" s="5">
        <v>234</v>
      </c>
      <c r="F121" s="13">
        <f>(C121/B121)*100</f>
        <v>20.506329113924053</v>
      </c>
      <c r="G121" s="13">
        <f>(D121/B121)*100</f>
        <v>49.11392405063291</v>
      </c>
      <c r="H121" s="13">
        <f>(E121/B121)*100</f>
        <v>59.240506329113927</v>
      </c>
    </row>
    <row r="122" spans="1:8" x14ac:dyDescent="0.25">
      <c r="A122" s="27" t="s">
        <v>125</v>
      </c>
      <c r="B122" s="18"/>
      <c r="C122" s="18"/>
      <c r="D122" s="18"/>
      <c r="E122" s="19"/>
      <c r="F122" s="14">
        <f>(F121-F120)</f>
        <v>7.7368432101097913</v>
      </c>
      <c r="G122" s="14">
        <f t="shared" ref="G122:H122" si="57">(G121-G120)</f>
        <v>7.1570417952431953</v>
      </c>
      <c r="H122" s="14">
        <f t="shared" si="57"/>
        <v>3.0216008564771144</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GRADUATION RATES BY LENGTH OF TIME TO DEGREE, DEMOGRAPHIC CHARACTERISTICS, COLLEGE AND DEGREE PROGRAM AT ENTRY
Fall 2010 Entering Cohort</oddHeader>
    <oddFooter>&amp;C&amp;F, &amp;P / &amp;P</oddFooter>
  </headerFooter>
  <rowBreaks count="1" manualBreakCount="1">
    <brk id="7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32"/>
  <sheetViews>
    <sheetView showWhiteSpace="0" topLeftCell="A2" zoomScaleNormal="100" workbookViewId="0">
      <pane ySplit="1" topLeftCell="A3" activePane="bottomLeft" state="frozen"/>
      <selection activeCell="A2" sqref="A2"/>
      <selection pane="bottomLeft" activeCell="A3" sqref="A3"/>
    </sheetView>
  </sheetViews>
  <sheetFormatPr defaultRowHeight="15" x14ac:dyDescent="0.25"/>
  <cols>
    <col min="1" max="1" width="36.5703125" style="4" customWidth="1"/>
    <col min="2" max="4" width="11.7109375" style="4" customWidth="1"/>
    <col min="5" max="5" width="11.7109375" style="37" customWidth="1"/>
    <col min="6" max="7" width="11.7109375" style="11" customWidth="1"/>
    <col min="8" max="8" width="11.7109375" style="43" customWidth="1"/>
    <col min="9" max="16384" width="9.140625" style="4"/>
  </cols>
  <sheetData>
    <row r="1" spans="1:8" hidden="1" x14ac:dyDescent="0.25">
      <c r="A1" s="1" t="s">
        <v>72</v>
      </c>
    </row>
    <row r="2" spans="1:8" ht="66" customHeight="1" x14ac:dyDescent="0.25">
      <c r="A2" s="3"/>
      <c r="B2" s="3" t="s">
        <v>63</v>
      </c>
      <c r="C2" s="3" t="s">
        <v>0</v>
      </c>
      <c r="D2" s="3" t="s">
        <v>1</v>
      </c>
      <c r="E2" s="38" t="s">
        <v>2</v>
      </c>
      <c r="F2" s="12" t="s">
        <v>3</v>
      </c>
      <c r="G2" s="12" t="s">
        <v>4</v>
      </c>
      <c r="H2" s="44" t="s">
        <v>5</v>
      </c>
    </row>
    <row r="3" spans="1:8" x14ac:dyDescent="0.25">
      <c r="A3" s="22" t="s">
        <v>89</v>
      </c>
      <c r="B3" s="7">
        <v>1192</v>
      </c>
      <c r="C3" s="7">
        <v>137</v>
      </c>
      <c r="D3" s="7">
        <v>469</v>
      </c>
      <c r="E3" s="39"/>
      <c r="F3" s="13">
        <f>(C3/B3)*100</f>
        <v>11.493288590604028</v>
      </c>
      <c r="G3" s="13">
        <f>(D3/B3)*100</f>
        <v>39.345637583892618</v>
      </c>
      <c r="H3" s="45">
        <f>(E3/B3)*100</f>
        <v>0</v>
      </c>
    </row>
    <row r="4" spans="1:8" x14ac:dyDescent="0.25">
      <c r="A4" s="8" t="s">
        <v>92</v>
      </c>
      <c r="B4" s="7">
        <v>28</v>
      </c>
      <c r="C4" s="7">
        <v>3</v>
      </c>
      <c r="D4" s="7">
        <v>6</v>
      </c>
      <c r="E4" s="39"/>
      <c r="F4" s="13">
        <f>(C4/B4)*100</f>
        <v>10.714285714285714</v>
      </c>
      <c r="G4" s="13">
        <f>(D4/B4)*100</f>
        <v>21.428571428571427</v>
      </c>
      <c r="H4" s="45">
        <f t="shared" ref="H4:H12" si="0">(E4/B4)*100</f>
        <v>0</v>
      </c>
    </row>
    <row r="5" spans="1:8" x14ac:dyDescent="0.25">
      <c r="A5" s="8" t="s">
        <v>88</v>
      </c>
      <c r="B5" s="7">
        <v>568</v>
      </c>
      <c r="C5" s="7">
        <v>46</v>
      </c>
      <c r="D5" s="7">
        <v>222</v>
      </c>
      <c r="E5" s="39"/>
      <c r="F5" s="13">
        <f t="shared" ref="F5:F11" si="1">(C5/B5)*100</f>
        <v>8.0985915492957758</v>
      </c>
      <c r="G5" s="13">
        <f t="shared" ref="G5:G12" si="2">(D5/B5)*100</f>
        <v>39.08450704225352</v>
      </c>
      <c r="H5" s="45">
        <f t="shared" si="0"/>
        <v>0</v>
      </c>
    </row>
    <row r="6" spans="1:8" x14ac:dyDescent="0.25">
      <c r="A6" s="8" t="s">
        <v>93</v>
      </c>
      <c r="B6" s="7">
        <v>1</v>
      </c>
      <c r="C6" s="7">
        <v>1</v>
      </c>
      <c r="D6" s="7">
        <v>1</v>
      </c>
      <c r="E6" s="39"/>
      <c r="F6" s="13">
        <f t="shared" si="1"/>
        <v>100</v>
      </c>
      <c r="G6" s="13">
        <f t="shared" si="2"/>
        <v>100</v>
      </c>
      <c r="H6" s="45">
        <f t="shared" si="0"/>
        <v>0</v>
      </c>
    </row>
    <row r="7" spans="1:8" x14ac:dyDescent="0.25">
      <c r="A7" s="8" t="s">
        <v>94</v>
      </c>
      <c r="B7" s="7">
        <v>139</v>
      </c>
      <c r="C7" s="7">
        <v>17</v>
      </c>
      <c r="D7" s="7">
        <v>57</v>
      </c>
      <c r="E7" s="39"/>
      <c r="F7" s="13">
        <f t="shared" si="1"/>
        <v>12.23021582733813</v>
      </c>
      <c r="G7" s="13">
        <f t="shared" si="2"/>
        <v>41.007194244604314</v>
      </c>
      <c r="H7" s="45">
        <f t="shared" si="0"/>
        <v>0</v>
      </c>
    </row>
    <row r="8" spans="1:8" x14ac:dyDescent="0.25">
      <c r="A8" s="8" t="s">
        <v>95</v>
      </c>
      <c r="B8" s="7">
        <v>49</v>
      </c>
      <c r="C8" s="7">
        <v>2</v>
      </c>
      <c r="D8" s="7">
        <v>14</v>
      </c>
      <c r="E8" s="39"/>
      <c r="F8" s="13">
        <f t="shared" si="1"/>
        <v>4.0816326530612246</v>
      </c>
      <c r="G8" s="13">
        <f>(D8/B8)*100</f>
        <v>28.571428571428569</v>
      </c>
      <c r="H8" s="45">
        <f>(E8/B8)*100</f>
        <v>0</v>
      </c>
    </row>
    <row r="9" spans="1:8" x14ac:dyDescent="0.25">
      <c r="A9" s="8" t="s">
        <v>96</v>
      </c>
      <c r="B9" s="7">
        <v>6</v>
      </c>
      <c r="C9" s="7"/>
      <c r="D9" s="7"/>
      <c r="E9" s="39"/>
      <c r="F9" s="13">
        <f t="shared" si="1"/>
        <v>0</v>
      </c>
      <c r="G9" s="13">
        <f t="shared" si="2"/>
        <v>0</v>
      </c>
      <c r="H9" s="45">
        <f t="shared" si="0"/>
        <v>0</v>
      </c>
    </row>
    <row r="10" spans="1:8" x14ac:dyDescent="0.25">
      <c r="A10" s="8" t="s">
        <v>97</v>
      </c>
      <c r="B10" s="7">
        <v>298</v>
      </c>
      <c r="C10" s="7">
        <v>56</v>
      </c>
      <c r="D10" s="7">
        <v>134</v>
      </c>
      <c r="E10" s="39"/>
      <c r="F10" s="13">
        <f t="shared" si="1"/>
        <v>18.791946308724832</v>
      </c>
      <c r="G10" s="13">
        <f t="shared" si="2"/>
        <v>44.966442953020135</v>
      </c>
      <c r="H10" s="45">
        <f t="shared" si="0"/>
        <v>0</v>
      </c>
    </row>
    <row r="11" spans="1:8" x14ac:dyDescent="0.25">
      <c r="A11" s="8" t="s">
        <v>98</v>
      </c>
      <c r="B11" s="7">
        <v>52</v>
      </c>
      <c r="C11" s="7">
        <v>6</v>
      </c>
      <c r="D11" s="7">
        <v>13</v>
      </c>
      <c r="E11" s="39"/>
      <c r="F11" s="13">
        <f t="shared" si="1"/>
        <v>11.538461538461538</v>
      </c>
      <c r="G11" s="13">
        <f t="shared" si="2"/>
        <v>25</v>
      </c>
      <c r="H11" s="45">
        <f t="shared" si="0"/>
        <v>0</v>
      </c>
    </row>
    <row r="12" spans="1:8" x14ac:dyDescent="0.25">
      <c r="A12" s="8" t="s">
        <v>99</v>
      </c>
      <c r="B12" s="7">
        <v>51</v>
      </c>
      <c r="C12" s="7">
        <v>6</v>
      </c>
      <c r="D12" s="7">
        <v>22</v>
      </c>
      <c r="E12" s="39"/>
      <c r="F12" s="13">
        <f>(C12/B12)*100</f>
        <v>11.76470588235294</v>
      </c>
      <c r="G12" s="13">
        <f t="shared" si="2"/>
        <v>43.137254901960787</v>
      </c>
      <c r="H12" s="45">
        <f t="shared" si="0"/>
        <v>0</v>
      </c>
    </row>
    <row r="13" spans="1:8" x14ac:dyDescent="0.25">
      <c r="A13" s="8" t="s">
        <v>90</v>
      </c>
      <c r="B13" s="7">
        <v>424</v>
      </c>
      <c r="C13" s="7">
        <v>35</v>
      </c>
      <c r="D13" s="7">
        <v>142</v>
      </c>
      <c r="E13" s="39"/>
      <c r="F13" s="13">
        <f>(C13/B13)*100</f>
        <v>8.2547169811320753</v>
      </c>
      <c r="G13" s="13">
        <f t="shared" ref="G13" si="3">(D13/B13)*100</f>
        <v>33.490566037735846</v>
      </c>
      <c r="H13" s="45">
        <f t="shared" ref="H13" si="4">(E13/B13)*100</f>
        <v>0</v>
      </c>
    </row>
    <row r="14" spans="1:8" x14ac:dyDescent="0.25">
      <c r="A14" s="6" t="s">
        <v>92</v>
      </c>
      <c r="B14" s="7">
        <v>18</v>
      </c>
      <c r="C14" s="7">
        <v>1</v>
      </c>
      <c r="D14" s="7">
        <v>4</v>
      </c>
      <c r="E14" s="39"/>
      <c r="F14" s="13">
        <f>(C14/B14)*100</f>
        <v>5.5555555555555554</v>
      </c>
      <c r="G14" s="13">
        <f>(D14/B14)*100</f>
        <v>22.222222222222221</v>
      </c>
      <c r="H14" s="45">
        <f>(E14/B14)*100</f>
        <v>0</v>
      </c>
    </row>
    <row r="15" spans="1:8" x14ac:dyDescent="0.25">
      <c r="A15" s="6" t="s">
        <v>88</v>
      </c>
      <c r="B15" s="7">
        <v>197</v>
      </c>
      <c r="C15" s="7">
        <v>10</v>
      </c>
      <c r="D15" s="7">
        <v>64</v>
      </c>
      <c r="E15" s="39"/>
      <c r="F15" s="13">
        <f t="shared" ref="F15:F22" si="5">(C15/B15)*100</f>
        <v>5.0761421319796955</v>
      </c>
      <c r="G15" s="13">
        <f t="shared" ref="G15:G21" si="6">(D15/B15)*100</f>
        <v>32.487309644670049</v>
      </c>
      <c r="H15" s="45">
        <f t="shared" ref="H15:H22" si="7">(E15/B15)*100</f>
        <v>0</v>
      </c>
    </row>
    <row r="16" spans="1:8" x14ac:dyDescent="0.25">
      <c r="A16" s="6" t="s">
        <v>93</v>
      </c>
      <c r="B16" s="7">
        <v>0</v>
      </c>
      <c r="C16" s="7"/>
      <c r="D16" s="7"/>
      <c r="E16" s="39"/>
      <c r="F16" s="13"/>
      <c r="G16" s="13"/>
      <c r="H16" s="45"/>
    </row>
    <row r="17" spans="1:8" x14ac:dyDescent="0.25">
      <c r="A17" s="6" t="s">
        <v>94</v>
      </c>
      <c r="B17" s="7">
        <v>50</v>
      </c>
      <c r="C17" s="7">
        <v>3</v>
      </c>
      <c r="D17" s="7">
        <v>14</v>
      </c>
      <c r="E17" s="39"/>
      <c r="F17" s="13">
        <f t="shared" si="5"/>
        <v>6</v>
      </c>
      <c r="G17" s="13">
        <f t="shared" si="6"/>
        <v>28.000000000000004</v>
      </c>
      <c r="H17" s="45">
        <f t="shared" si="7"/>
        <v>0</v>
      </c>
    </row>
    <row r="18" spans="1:8" x14ac:dyDescent="0.25">
      <c r="A18" s="6" t="s">
        <v>95</v>
      </c>
      <c r="B18" s="7">
        <v>16</v>
      </c>
      <c r="C18" s="7"/>
      <c r="D18" s="7">
        <v>5</v>
      </c>
      <c r="E18" s="39"/>
      <c r="F18" s="13">
        <f t="shared" si="5"/>
        <v>0</v>
      </c>
      <c r="G18" s="13">
        <f t="shared" si="6"/>
        <v>31.25</v>
      </c>
      <c r="H18" s="45">
        <f t="shared" si="7"/>
        <v>0</v>
      </c>
    </row>
    <row r="19" spans="1:8" x14ac:dyDescent="0.25">
      <c r="A19" s="6" t="s">
        <v>96</v>
      </c>
      <c r="B19" s="7">
        <v>3</v>
      </c>
      <c r="C19" s="7"/>
      <c r="D19" s="7"/>
      <c r="E19" s="39"/>
      <c r="F19" s="13">
        <f t="shared" si="5"/>
        <v>0</v>
      </c>
      <c r="G19" s="13">
        <f t="shared" si="6"/>
        <v>0</v>
      </c>
      <c r="H19" s="45">
        <f t="shared" si="7"/>
        <v>0</v>
      </c>
    </row>
    <row r="20" spans="1:8" x14ac:dyDescent="0.25">
      <c r="A20" s="6" t="s">
        <v>97</v>
      </c>
      <c r="B20" s="7">
        <v>116</v>
      </c>
      <c r="C20" s="7">
        <v>20</v>
      </c>
      <c r="D20" s="7">
        <v>48</v>
      </c>
      <c r="E20" s="39"/>
      <c r="F20" s="13">
        <f t="shared" si="5"/>
        <v>17.241379310344829</v>
      </c>
      <c r="G20" s="13">
        <f t="shared" si="6"/>
        <v>41.379310344827587</v>
      </c>
      <c r="H20" s="45">
        <f t="shared" si="7"/>
        <v>0</v>
      </c>
    </row>
    <row r="21" spans="1:8" x14ac:dyDescent="0.25">
      <c r="A21" s="6" t="s">
        <v>98</v>
      </c>
      <c r="B21" s="7">
        <v>11</v>
      </c>
      <c r="C21" s="7">
        <v>1</v>
      </c>
      <c r="D21" s="7">
        <v>1</v>
      </c>
      <c r="E21" s="39"/>
      <c r="F21" s="13">
        <f t="shared" si="5"/>
        <v>9.0909090909090917</v>
      </c>
      <c r="G21" s="13">
        <f t="shared" si="6"/>
        <v>9.0909090909090917</v>
      </c>
      <c r="H21" s="45">
        <f t="shared" si="7"/>
        <v>0</v>
      </c>
    </row>
    <row r="22" spans="1:8" x14ac:dyDescent="0.25">
      <c r="A22" s="6" t="s">
        <v>99</v>
      </c>
      <c r="B22" s="7">
        <v>13</v>
      </c>
      <c r="C22" s="7"/>
      <c r="D22" s="7">
        <v>6</v>
      </c>
      <c r="E22" s="39"/>
      <c r="F22" s="13">
        <f t="shared" si="5"/>
        <v>0</v>
      </c>
      <c r="G22" s="13">
        <f>(D22/B22)*100</f>
        <v>46.153846153846153</v>
      </c>
      <c r="H22" s="45">
        <f t="shared" si="7"/>
        <v>0</v>
      </c>
    </row>
    <row r="23" spans="1:8" x14ac:dyDescent="0.25">
      <c r="A23" s="17" t="s">
        <v>91</v>
      </c>
      <c r="B23" s="7">
        <v>768</v>
      </c>
      <c r="C23" s="7">
        <v>102</v>
      </c>
      <c r="D23" s="7">
        <v>327</v>
      </c>
      <c r="E23" s="39"/>
      <c r="F23" s="13">
        <f t="shared" ref="F23" si="8">(C23/B23)*100</f>
        <v>13.28125</v>
      </c>
      <c r="G23" s="13">
        <f>(D23/B23)*100</f>
        <v>42.578125</v>
      </c>
      <c r="H23" s="45">
        <f t="shared" ref="H23" si="9">(E23/B23)*100</f>
        <v>0</v>
      </c>
    </row>
    <row r="24" spans="1:8" x14ac:dyDescent="0.25">
      <c r="A24" s="26" t="s">
        <v>92</v>
      </c>
      <c r="B24" s="7">
        <v>10</v>
      </c>
      <c r="C24" s="7">
        <v>2</v>
      </c>
      <c r="D24" s="7">
        <v>2</v>
      </c>
      <c r="E24" s="39"/>
      <c r="F24" s="13">
        <f>(C24/B24)*100</f>
        <v>20</v>
      </c>
      <c r="G24" s="13">
        <f t="shared" ref="G24:G32" si="10">(D24/B24)*100</f>
        <v>20</v>
      </c>
      <c r="H24" s="45">
        <f t="shared" ref="H24:H32" si="11">(E24/B24)*100</f>
        <v>0</v>
      </c>
    </row>
    <row r="25" spans="1:8" x14ac:dyDescent="0.25">
      <c r="A25" s="26" t="s">
        <v>88</v>
      </c>
      <c r="B25" s="7">
        <v>371</v>
      </c>
      <c r="C25" s="7">
        <v>36</v>
      </c>
      <c r="D25" s="7">
        <v>158</v>
      </c>
      <c r="E25" s="39"/>
      <c r="F25" s="13">
        <f t="shared" ref="F25:F31" si="12">(C25/B25)*100</f>
        <v>9.703504043126685</v>
      </c>
      <c r="G25" s="13">
        <f t="shared" si="10"/>
        <v>42.587601078167111</v>
      </c>
      <c r="H25" s="45">
        <f t="shared" si="11"/>
        <v>0</v>
      </c>
    </row>
    <row r="26" spans="1:8" x14ac:dyDescent="0.25">
      <c r="A26" s="26" t="s">
        <v>93</v>
      </c>
      <c r="B26" s="5">
        <v>1</v>
      </c>
      <c r="C26" s="5">
        <v>1</v>
      </c>
      <c r="D26" s="7">
        <v>1</v>
      </c>
      <c r="E26" s="39"/>
      <c r="F26" s="13">
        <f t="shared" ref="F26" si="13">(C26/B26)*100</f>
        <v>100</v>
      </c>
      <c r="G26" s="13">
        <f t="shared" ref="G26" si="14">(D26/B26)*100</f>
        <v>100</v>
      </c>
      <c r="H26" s="45">
        <f t="shared" ref="H26" si="15">(E26/B26)*100</f>
        <v>0</v>
      </c>
    </row>
    <row r="27" spans="1:8" x14ac:dyDescent="0.25">
      <c r="A27" s="26" t="s">
        <v>94</v>
      </c>
      <c r="B27" s="7">
        <v>89</v>
      </c>
      <c r="C27" s="7">
        <v>14</v>
      </c>
      <c r="D27" s="7">
        <v>43</v>
      </c>
      <c r="E27" s="39"/>
      <c r="F27" s="13">
        <f t="shared" si="12"/>
        <v>15.730337078651685</v>
      </c>
      <c r="G27" s="13">
        <f t="shared" si="10"/>
        <v>48.314606741573037</v>
      </c>
      <c r="H27" s="45">
        <f t="shared" si="11"/>
        <v>0</v>
      </c>
    </row>
    <row r="28" spans="1:8" x14ac:dyDescent="0.25">
      <c r="A28" s="6" t="s">
        <v>95</v>
      </c>
      <c r="B28" s="7">
        <v>33</v>
      </c>
      <c r="C28" s="7">
        <v>2</v>
      </c>
      <c r="D28" s="7">
        <v>9</v>
      </c>
      <c r="E28" s="39"/>
      <c r="F28" s="13">
        <f t="shared" si="12"/>
        <v>6.0606060606060606</v>
      </c>
      <c r="G28" s="13">
        <f t="shared" si="10"/>
        <v>27.27272727272727</v>
      </c>
      <c r="H28" s="45">
        <f t="shared" si="11"/>
        <v>0</v>
      </c>
    </row>
    <row r="29" spans="1:8" x14ac:dyDescent="0.25">
      <c r="A29" s="6" t="s">
        <v>96</v>
      </c>
      <c r="B29" s="7">
        <v>3</v>
      </c>
      <c r="C29" s="7"/>
      <c r="D29" s="7"/>
      <c r="E29" s="39"/>
      <c r="F29" s="13">
        <f t="shared" si="12"/>
        <v>0</v>
      </c>
      <c r="G29" s="13">
        <f t="shared" si="10"/>
        <v>0</v>
      </c>
      <c r="H29" s="45">
        <f t="shared" si="11"/>
        <v>0</v>
      </c>
    </row>
    <row r="30" spans="1:8" x14ac:dyDescent="0.25">
      <c r="A30" s="6" t="s">
        <v>97</v>
      </c>
      <c r="B30" s="7">
        <v>182</v>
      </c>
      <c r="C30" s="7">
        <v>36</v>
      </c>
      <c r="D30" s="7">
        <v>86</v>
      </c>
      <c r="E30" s="39"/>
      <c r="F30" s="13">
        <f t="shared" si="12"/>
        <v>19.780219780219781</v>
      </c>
      <c r="G30" s="13">
        <f t="shared" si="10"/>
        <v>47.252747252747248</v>
      </c>
      <c r="H30" s="45">
        <f t="shared" si="11"/>
        <v>0</v>
      </c>
    </row>
    <row r="31" spans="1:8" x14ac:dyDescent="0.25">
      <c r="A31" s="6" t="s">
        <v>98</v>
      </c>
      <c r="B31" s="7">
        <v>41</v>
      </c>
      <c r="C31" s="7">
        <v>5</v>
      </c>
      <c r="D31" s="7">
        <v>12</v>
      </c>
      <c r="E31" s="39"/>
      <c r="F31" s="13">
        <f t="shared" si="12"/>
        <v>12.195121951219512</v>
      </c>
      <c r="G31" s="13">
        <f t="shared" si="10"/>
        <v>29.268292682926827</v>
      </c>
      <c r="H31" s="45">
        <f t="shared" si="11"/>
        <v>0</v>
      </c>
    </row>
    <row r="32" spans="1:8" x14ac:dyDescent="0.25">
      <c r="A32" s="6" t="s">
        <v>99</v>
      </c>
      <c r="B32" s="7">
        <v>38</v>
      </c>
      <c r="C32" s="7">
        <v>6</v>
      </c>
      <c r="D32" s="7">
        <v>16</v>
      </c>
      <c r="E32" s="39"/>
      <c r="F32" s="13">
        <f>(C32/B32)*100</f>
        <v>15.789473684210526</v>
      </c>
      <c r="G32" s="13">
        <f t="shared" si="10"/>
        <v>42.105263157894733</v>
      </c>
      <c r="H32" s="45">
        <f t="shared" si="11"/>
        <v>0</v>
      </c>
    </row>
    <row r="33" spans="1:8" x14ac:dyDescent="0.25">
      <c r="A33" s="8" t="s">
        <v>6</v>
      </c>
      <c r="B33" s="7">
        <v>618</v>
      </c>
      <c r="C33" s="21">
        <v>49</v>
      </c>
      <c r="D33" s="7">
        <v>237</v>
      </c>
      <c r="E33" s="39"/>
      <c r="F33" s="13">
        <f>(C33/$B$33)*100</f>
        <v>7.9288025889967635</v>
      </c>
      <c r="G33" s="13">
        <f>(D33/$B$33)*100</f>
        <v>38.349514563106794</v>
      </c>
      <c r="H33" s="45">
        <f>(E33/$B$33)*100</f>
        <v>0</v>
      </c>
    </row>
    <row r="34" spans="1:8" x14ac:dyDescent="0.25">
      <c r="A34" s="6" t="s">
        <v>7</v>
      </c>
      <c r="B34" s="7">
        <v>213</v>
      </c>
      <c r="C34" s="21">
        <v>10</v>
      </c>
      <c r="D34" s="7">
        <v>69</v>
      </c>
      <c r="E34" s="39"/>
      <c r="F34" s="13">
        <f>(C34/$B$34)*100</f>
        <v>4.6948356807511731</v>
      </c>
      <c r="G34" s="13">
        <f>(D34/$B$34)*100</f>
        <v>32.394366197183103</v>
      </c>
      <c r="H34" s="45">
        <f>(E34/$B$34)*100</f>
        <v>0</v>
      </c>
    </row>
    <row r="35" spans="1:8" x14ac:dyDescent="0.25">
      <c r="A35" s="6" t="s">
        <v>8</v>
      </c>
      <c r="B35" s="7">
        <v>405</v>
      </c>
      <c r="C35" s="21">
        <v>39</v>
      </c>
      <c r="D35" s="7">
        <v>168</v>
      </c>
      <c r="E35" s="39"/>
      <c r="F35" s="13">
        <f>(C35/$B$35)*100</f>
        <v>9.6296296296296298</v>
      </c>
      <c r="G35" s="13">
        <f>(D35/$B$35)*100</f>
        <v>41.481481481481481</v>
      </c>
      <c r="H35" s="45">
        <f>(E35/$B$35)*100</f>
        <v>0</v>
      </c>
    </row>
    <row r="36" spans="1:8" x14ac:dyDescent="0.25">
      <c r="A36" s="8" t="s">
        <v>9</v>
      </c>
      <c r="B36" s="7">
        <v>574</v>
      </c>
      <c r="C36" s="21">
        <v>88</v>
      </c>
      <c r="D36" s="7">
        <v>232</v>
      </c>
      <c r="E36" s="39"/>
      <c r="F36" s="13">
        <f>(C36/$B$36)*100</f>
        <v>15.331010452961671</v>
      </c>
      <c r="G36" s="13">
        <f t="shared" ref="G36:H36" si="16">(D36/$B$36)*100</f>
        <v>40.418118466898953</v>
      </c>
      <c r="H36" s="45">
        <f t="shared" si="16"/>
        <v>0</v>
      </c>
    </row>
    <row r="37" spans="1:8" x14ac:dyDescent="0.25">
      <c r="A37" s="6" t="s">
        <v>10</v>
      </c>
      <c r="B37" s="7">
        <v>211</v>
      </c>
      <c r="C37" s="21">
        <v>25</v>
      </c>
      <c r="D37" s="7">
        <v>73</v>
      </c>
      <c r="E37" s="39"/>
      <c r="F37" s="13">
        <f>(C37/$B$37)*100</f>
        <v>11.848341232227488</v>
      </c>
      <c r="G37" s="13">
        <f t="shared" ref="G37:H37" si="17">(D37/$B$37)*100</f>
        <v>34.597156398104268</v>
      </c>
      <c r="H37" s="45">
        <f t="shared" si="17"/>
        <v>0</v>
      </c>
    </row>
    <row r="38" spans="1:8" x14ac:dyDescent="0.25">
      <c r="A38" s="6" t="s">
        <v>11</v>
      </c>
      <c r="B38" s="7">
        <v>363</v>
      </c>
      <c r="C38" s="21">
        <v>63</v>
      </c>
      <c r="D38" s="7">
        <v>159</v>
      </c>
      <c r="E38" s="39"/>
      <c r="F38" s="13">
        <f>(C38/$B$38)*100</f>
        <v>17.355371900826448</v>
      </c>
      <c r="G38" s="13">
        <f t="shared" ref="G38:H38" si="18">(D38/$B$38)*100</f>
        <v>43.801652892561982</v>
      </c>
      <c r="H38" s="45">
        <f t="shared" si="18"/>
        <v>0</v>
      </c>
    </row>
    <row r="39" spans="1:8" x14ac:dyDescent="0.25">
      <c r="A39" s="10" t="s">
        <v>123</v>
      </c>
      <c r="B39" s="18"/>
      <c r="C39" s="18"/>
      <c r="D39" s="18"/>
      <c r="E39" s="40"/>
      <c r="F39" s="14">
        <f t="shared" ref="F39:H41" si="19">F36-F33</f>
        <v>7.4022078639649074</v>
      </c>
      <c r="G39" s="14">
        <f t="shared" si="19"/>
        <v>2.0686039037921589</v>
      </c>
      <c r="H39" s="46">
        <f t="shared" si="19"/>
        <v>0</v>
      </c>
    </row>
    <row r="40" spans="1:8" x14ac:dyDescent="0.25">
      <c r="A40" s="10" t="s">
        <v>80</v>
      </c>
      <c r="B40" s="18"/>
      <c r="C40" s="18"/>
      <c r="D40" s="18"/>
      <c r="E40" s="40"/>
      <c r="F40" s="14">
        <f t="shared" si="19"/>
        <v>7.1535055514763153</v>
      </c>
      <c r="G40" s="14">
        <f t="shared" si="19"/>
        <v>2.2027902009211644</v>
      </c>
      <c r="H40" s="46">
        <f t="shared" si="19"/>
        <v>0</v>
      </c>
    </row>
    <row r="41" spans="1:8" x14ac:dyDescent="0.25">
      <c r="A41" s="10" t="s">
        <v>79</v>
      </c>
      <c r="B41" s="18"/>
      <c r="C41" s="18"/>
      <c r="D41" s="18"/>
      <c r="E41" s="40"/>
      <c r="F41" s="14">
        <f t="shared" si="19"/>
        <v>7.7257422711968182</v>
      </c>
      <c r="G41" s="14">
        <f t="shared" si="19"/>
        <v>2.3201714110805014</v>
      </c>
      <c r="H41" s="46">
        <f t="shared" si="19"/>
        <v>0</v>
      </c>
    </row>
    <row r="42" spans="1:8" x14ac:dyDescent="0.25">
      <c r="A42" s="8" t="s">
        <v>12</v>
      </c>
      <c r="B42" s="7">
        <v>238</v>
      </c>
      <c r="C42" s="7">
        <v>36</v>
      </c>
      <c r="D42" s="7">
        <v>102</v>
      </c>
      <c r="E42" s="39"/>
      <c r="F42" s="13">
        <f>(C42/$B$42)*100</f>
        <v>15.126050420168067</v>
      </c>
      <c r="G42" s="13">
        <f t="shared" ref="G42:H42" si="20">(D42/$B$42)*100</f>
        <v>42.857142857142854</v>
      </c>
      <c r="H42" s="45">
        <f t="shared" si="20"/>
        <v>0</v>
      </c>
    </row>
    <row r="43" spans="1:8" x14ac:dyDescent="0.25">
      <c r="A43" s="6" t="s">
        <v>13</v>
      </c>
      <c r="B43" s="7">
        <v>97</v>
      </c>
      <c r="C43" s="7">
        <v>13</v>
      </c>
      <c r="D43" s="7">
        <v>35</v>
      </c>
      <c r="E43" s="39"/>
      <c r="F43" s="13">
        <f>(C43/$B$43)*100</f>
        <v>13.402061855670103</v>
      </c>
      <c r="G43" s="13">
        <f t="shared" ref="G43:H43" si="21">(D43/$B$43)*100</f>
        <v>36.082474226804123</v>
      </c>
      <c r="H43" s="45">
        <f t="shared" si="21"/>
        <v>0</v>
      </c>
    </row>
    <row r="44" spans="1:8" x14ac:dyDescent="0.25">
      <c r="A44" s="6" t="s">
        <v>14</v>
      </c>
      <c r="B44" s="7">
        <v>141</v>
      </c>
      <c r="C44" s="7">
        <v>23</v>
      </c>
      <c r="D44" s="7">
        <v>67</v>
      </c>
      <c r="E44" s="39"/>
      <c r="F44" s="13">
        <f>(C44/$B$44)*100</f>
        <v>16.312056737588655</v>
      </c>
      <c r="G44" s="13">
        <f t="shared" ref="G44:H44" si="22">(D44/$B$44)*100</f>
        <v>47.5177304964539</v>
      </c>
      <c r="H44" s="45">
        <f t="shared" si="22"/>
        <v>0</v>
      </c>
    </row>
    <row r="45" spans="1:8" x14ac:dyDescent="0.25">
      <c r="A45" s="6" t="s">
        <v>15</v>
      </c>
      <c r="B45" s="7">
        <v>139</v>
      </c>
      <c r="C45" s="7">
        <v>17</v>
      </c>
      <c r="D45" s="7">
        <v>61</v>
      </c>
      <c r="E45" s="39"/>
      <c r="F45" s="13">
        <f>(C45/$B$45)*100</f>
        <v>12.23021582733813</v>
      </c>
      <c r="G45" s="13">
        <f t="shared" ref="G45:H45" si="23">(D45/$B$45)*100</f>
        <v>43.884892086330936</v>
      </c>
      <c r="H45" s="45">
        <f t="shared" si="23"/>
        <v>0</v>
      </c>
    </row>
    <row r="46" spans="1:8" x14ac:dyDescent="0.25">
      <c r="A46" s="6" t="s">
        <v>16</v>
      </c>
      <c r="B46" s="7">
        <v>99</v>
      </c>
      <c r="C46" s="7">
        <v>19</v>
      </c>
      <c r="D46" s="7">
        <v>41</v>
      </c>
      <c r="E46" s="39"/>
      <c r="F46" s="13">
        <f>(C46/$B$46)*100</f>
        <v>19.19191919191919</v>
      </c>
      <c r="G46" s="13">
        <f t="shared" ref="G46" si="24">(D46/$B$46)*100</f>
        <v>41.414141414141412</v>
      </c>
      <c r="H46" s="45">
        <f>(E46/$B$46)*100</f>
        <v>0</v>
      </c>
    </row>
    <row r="47" spans="1:8" x14ac:dyDescent="0.25">
      <c r="A47" s="27" t="s">
        <v>74</v>
      </c>
      <c r="B47" s="18"/>
      <c r="C47" s="18"/>
      <c r="D47" s="18"/>
      <c r="E47" s="40"/>
      <c r="F47" s="14">
        <f>F46-F45</f>
        <v>6.9617033645810604</v>
      </c>
      <c r="G47" s="14">
        <f t="shared" ref="G47:H47" si="25">G46-G45</f>
        <v>-2.4707506721895243</v>
      </c>
      <c r="H47" s="46">
        <f t="shared" si="25"/>
        <v>0</v>
      </c>
    </row>
    <row r="48" spans="1:8" x14ac:dyDescent="0.25">
      <c r="A48" s="8" t="s">
        <v>17</v>
      </c>
      <c r="B48" s="7">
        <v>128</v>
      </c>
      <c r="C48" s="7">
        <v>17</v>
      </c>
      <c r="D48" s="7">
        <v>54</v>
      </c>
      <c r="E48" s="39"/>
      <c r="F48" s="13">
        <f>(C48/$B$48)*100</f>
        <v>13.28125</v>
      </c>
      <c r="G48" s="13">
        <f t="shared" ref="G48:H48" si="26">(D48/$B$48)*100</f>
        <v>42.1875</v>
      </c>
      <c r="H48" s="45">
        <f t="shared" si="26"/>
        <v>0</v>
      </c>
    </row>
    <row r="49" spans="1:8" x14ac:dyDescent="0.25">
      <c r="A49" s="6" t="s">
        <v>18</v>
      </c>
      <c r="B49" s="7">
        <v>70</v>
      </c>
      <c r="C49" s="7">
        <v>8</v>
      </c>
      <c r="D49" s="7">
        <v>28</v>
      </c>
      <c r="E49" s="39"/>
      <c r="F49" s="13">
        <f>(C49/$B$49)*100</f>
        <v>11.428571428571429</v>
      </c>
      <c r="G49" s="13">
        <f t="shared" ref="G49:H49" si="27">(D49/$B$49)*100</f>
        <v>40</v>
      </c>
      <c r="H49" s="45">
        <f t="shared" si="27"/>
        <v>0</v>
      </c>
    </row>
    <row r="50" spans="1:8" x14ac:dyDescent="0.25">
      <c r="A50" s="6" t="s">
        <v>19</v>
      </c>
      <c r="B50" s="7">
        <v>58</v>
      </c>
      <c r="C50" s="7">
        <v>9</v>
      </c>
      <c r="D50" s="7">
        <v>26</v>
      </c>
      <c r="E50" s="39"/>
      <c r="F50" s="13">
        <f>(C50/$B$50)*100</f>
        <v>15.517241379310345</v>
      </c>
      <c r="G50" s="13">
        <f t="shared" ref="G50:H50" si="28">(D50/$B$50)*100</f>
        <v>44.827586206896555</v>
      </c>
      <c r="H50" s="45">
        <f t="shared" si="28"/>
        <v>0</v>
      </c>
    </row>
    <row r="51" spans="1:8" x14ac:dyDescent="0.25">
      <c r="A51" s="6" t="s">
        <v>20</v>
      </c>
      <c r="B51" s="7">
        <v>58</v>
      </c>
      <c r="C51" s="7">
        <v>3</v>
      </c>
      <c r="D51" s="7">
        <v>17</v>
      </c>
      <c r="E51" s="39"/>
      <c r="F51" s="13">
        <f>(C51/$B$51)*100</f>
        <v>5.1724137931034484</v>
      </c>
      <c r="G51" s="13">
        <f t="shared" ref="G51:H51" si="29">(D51/$B$51)*100</f>
        <v>29.310344827586203</v>
      </c>
      <c r="H51" s="45">
        <f t="shared" si="29"/>
        <v>0</v>
      </c>
    </row>
    <row r="52" spans="1:8" x14ac:dyDescent="0.25">
      <c r="A52" s="6" t="s">
        <v>21</v>
      </c>
      <c r="B52" s="7">
        <v>70</v>
      </c>
      <c r="C52" s="7">
        <v>14</v>
      </c>
      <c r="D52" s="7">
        <v>37</v>
      </c>
      <c r="E52" s="39"/>
      <c r="F52" s="13">
        <f>(C52/$B$52)*100</f>
        <v>20</v>
      </c>
      <c r="G52" s="13">
        <f t="shared" ref="G52:H52" si="30">(D52/$B$52)*100</f>
        <v>52.857142857142861</v>
      </c>
      <c r="H52" s="45">
        <f t="shared" si="30"/>
        <v>0</v>
      </c>
    </row>
    <row r="53" spans="1:8" x14ac:dyDescent="0.25">
      <c r="A53" s="27" t="s">
        <v>75</v>
      </c>
      <c r="B53" s="18"/>
      <c r="C53" s="18"/>
      <c r="D53" s="18"/>
      <c r="E53" s="40"/>
      <c r="F53" s="14">
        <f>F52-F51</f>
        <v>14.827586206896552</v>
      </c>
      <c r="G53" s="14">
        <f t="shared" ref="G53:H53" si="31">G52-G51</f>
        <v>23.546798029556658</v>
      </c>
      <c r="H53" s="46">
        <f t="shared" si="31"/>
        <v>0</v>
      </c>
    </row>
    <row r="54" spans="1:8" x14ac:dyDescent="0.25">
      <c r="A54" s="8" t="s">
        <v>64</v>
      </c>
      <c r="B54" s="7">
        <v>78</v>
      </c>
      <c r="C54" s="7">
        <v>13</v>
      </c>
      <c r="D54" s="7">
        <v>36</v>
      </c>
      <c r="E54" s="39"/>
      <c r="F54" s="13">
        <f>(C54/$B$54)*100</f>
        <v>16.666666666666664</v>
      </c>
      <c r="G54" s="13">
        <f t="shared" ref="G54:H54" si="32">(D54/$B$54)*100</f>
        <v>46.153846153846153</v>
      </c>
      <c r="H54" s="45">
        <f t="shared" si="32"/>
        <v>0</v>
      </c>
    </row>
    <row r="55" spans="1:8" x14ac:dyDescent="0.25">
      <c r="A55" s="6" t="s">
        <v>66</v>
      </c>
      <c r="B55" s="7">
        <v>18</v>
      </c>
      <c r="C55" s="7">
        <v>1</v>
      </c>
      <c r="D55" s="7">
        <v>4</v>
      </c>
      <c r="E55" s="39"/>
      <c r="F55" s="13">
        <f>(C55/$B$55)*100</f>
        <v>5.5555555555555554</v>
      </c>
      <c r="G55" s="13">
        <f t="shared" ref="G55:H55" si="33">(D55/$B$55)*100</f>
        <v>22.222222222222221</v>
      </c>
      <c r="H55" s="45">
        <f t="shared" si="33"/>
        <v>0</v>
      </c>
    </row>
    <row r="56" spans="1:8" x14ac:dyDescent="0.25">
      <c r="A56" s="6" t="s">
        <v>67</v>
      </c>
      <c r="B56" s="7">
        <v>60</v>
      </c>
      <c r="C56" s="7">
        <v>12</v>
      </c>
      <c r="D56" s="7">
        <v>32</v>
      </c>
      <c r="E56" s="39"/>
      <c r="F56" s="13">
        <f>(C56/$B$56)*100</f>
        <v>20</v>
      </c>
      <c r="G56" s="13">
        <f t="shared" ref="G56:H56" si="34">(D56/$B$56)*100</f>
        <v>53.333333333333336</v>
      </c>
      <c r="H56" s="45">
        <f t="shared" si="34"/>
        <v>0</v>
      </c>
    </row>
    <row r="57" spans="1:8" x14ac:dyDescent="0.25">
      <c r="A57" s="6" t="s">
        <v>68</v>
      </c>
      <c r="B57" s="7">
        <v>37</v>
      </c>
      <c r="C57" s="7">
        <v>5</v>
      </c>
      <c r="D57" s="7">
        <v>19</v>
      </c>
      <c r="E57" s="39"/>
      <c r="F57" s="13">
        <f>(C57/$B$57)*100</f>
        <v>13.513513513513514</v>
      </c>
      <c r="G57" s="13">
        <f t="shared" ref="G57:H57" si="35">(D57/$B$57)*100</f>
        <v>51.351351351351347</v>
      </c>
      <c r="H57" s="45">
        <f t="shared" si="35"/>
        <v>0</v>
      </c>
    </row>
    <row r="58" spans="1:8" x14ac:dyDescent="0.25">
      <c r="A58" s="6" t="s">
        <v>65</v>
      </c>
      <c r="B58" s="7">
        <v>41</v>
      </c>
      <c r="C58" s="7">
        <v>8</v>
      </c>
      <c r="D58" s="7">
        <v>17</v>
      </c>
      <c r="E58" s="39"/>
      <c r="F58" s="13">
        <f>(C58/$B$58)*100</f>
        <v>19.512195121951219</v>
      </c>
      <c r="G58" s="13">
        <f t="shared" ref="G58:H58" si="36">(D58/$B$58)*100</f>
        <v>41.463414634146339</v>
      </c>
      <c r="H58" s="45">
        <f t="shared" si="36"/>
        <v>0</v>
      </c>
    </row>
    <row r="59" spans="1:8" x14ac:dyDescent="0.25">
      <c r="A59" s="27" t="s">
        <v>104</v>
      </c>
      <c r="B59" s="18"/>
      <c r="C59" s="18"/>
      <c r="D59" s="18"/>
      <c r="E59" s="40"/>
      <c r="F59" s="14">
        <f>F58-F57</f>
        <v>5.998681608437705</v>
      </c>
      <c r="G59" s="14">
        <f>G58-G57</f>
        <v>-9.8879367172050081</v>
      </c>
      <c r="H59" s="46">
        <f t="shared" ref="H59" si="37">H58-H57</f>
        <v>0</v>
      </c>
    </row>
    <row r="60" spans="1:8" x14ac:dyDescent="0.25">
      <c r="A60" s="8" t="s">
        <v>22</v>
      </c>
      <c r="B60" s="7">
        <v>268</v>
      </c>
      <c r="C60" s="7">
        <v>34</v>
      </c>
      <c r="D60" s="7">
        <v>105</v>
      </c>
      <c r="E60" s="39"/>
      <c r="F60" s="13">
        <f>(C60/$B$60)*100</f>
        <v>12.686567164179104</v>
      </c>
      <c r="G60" s="13">
        <f t="shared" ref="G60:H60" si="38">(D60/$B$60)*100</f>
        <v>39.179104477611943</v>
      </c>
      <c r="H60" s="45">
        <f t="shared" si="38"/>
        <v>0</v>
      </c>
    </row>
    <row r="61" spans="1:8" x14ac:dyDescent="0.25">
      <c r="A61" s="6" t="s">
        <v>23</v>
      </c>
      <c r="B61" s="7">
        <v>100</v>
      </c>
      <c r="C61" s="7">
        <v>7</v>
      </c>
      <c r="D61" s="7">
        <v>33</v>
      </c>
      <c r="E61" s="39"/>
      <c r="F61" s="13">
        <f>(C61/$B$61)*100</f>
        <v>7.0000000000000009</v>
      </c>
      <c r="G61" s="13">
        <f t="shared" ref="G61:H61" si="39">(D61/$B$61)*100</f>
        <v>33</v>
      </c>
      <c r="H61" s="45">
        <f t="shared" si="39"/>
        <v>0</v>
      </c>
    </row>
    <row r="62" spans="1:8" x14ac:dyDescent="0.25">
      <c r="A62" s="6" t="s">
        <v>24</v>
      </c>
      <c r="B62" s="7">
        <v>168</v>
      </c>
      <c r="C62" s="7">
        <v>27</v>
      </c>
      <c r="D62" s="7">
        <v>72</v>
      </c>
      <c r="E62" s="39"/>
      <c r="F62" s="13">
        <f>(C62/$B$62)*100</f>
        <v>16.071428571428573</v>
      </c>
      <c r="G62" s="13">
        <f t="shared" ref="G62:H62" si="40">(D62/$B$62)*100</f>
        <v>42.857142857142854</v>
      </c>
      <c r="H62" s="45">
        <f t="shared" si="40"/>
        <v>0</v>
      </c>
    </row>
    <row r="63" spans="1:8" x14ac:dyDescent="0.25">
      <c r="A63" s="6" t="s">
        <v>25</v>
      </c>
      <c r="B63" s="7">
        <v>133</v>
      </c>
      <c r="C63" s="7">
        <v>12</v>
      </c>
      <c r="D63" s="7">
        <v>52</v>
      </c>
      <c r="E63" s="39"/>
      <c r="F63" s="13">
        <f>(C63/$B$63)*100</f>
        <v>9.0225563909774422</v>
      </c>
      <c r="G63" s="13">
        <f t="shared" ref="G63:H63" si="41">(D63/$B$63)*100</f>
        <v>39.097744360902254</v>
      </c>
      <c r="H63" s="45">
        <f t="shared" si="41"/>
        <v>0</v>
      </c>
    </row>
    <row r="64" spans="1:8" x14ac:dyDescent="0.25">
      <c r="A64" s="6" t="s">
        <v>26</v>
      </c>
      <c r="B64" s="7">
        <v>135</v>
      </c>
      <c r="C64" s="7">
        <v>22</v>
      </c>
      <c r="D64" s="7">
        <v>53</v>
      </c>
      <c r="E64" s="39"/>
      <c r="F64" s="13">
        <f>(C64/$B$64)*100</f>
        <v>16.296296296296298</v>
      </c>
      <c r="G64" s="13">
        <f>(D64/$B$64)*100</f>
        <v>39.25925925925926</v>
      </c>
      <c r="H64" s="45">
        <f>(E64/$B$64)*100</f>
        <v>0</v>
      </c>
    </row>
    <row r="65" spans="1:8" x14ac:dyDescent="0.25">
      <c r="A65" s="27" t="s">
        <v>77</v>
      </c>
      <c r="B65" s="18"/>
      <c r="C65" s="18"/>
      <c r="D65" s="18"/>
      <c r="E65" s="40"/>
      <c r="F65" s="14">
        <f>F64-F63</f>
        <v>7.2737399053188554</v>
      </c>
      <c r="G65" s="14">
        <f t="shared" ref="G65:H65" si="42">G64-G63</f>
        <v>0.16151489835700517</v>
      </c>
      <c r="H65" s="46">
        <f t="shared" si="42"/>
        <v>0</v>
      </c>
    </row>
    <row r="66" spans="1:8" x14ac:dyDescent="0.25">
      <c r="A66" s="8" t="s">
        <v>27</v>
      </c>
      <c r="B66" s="7">
        <v>480</v>
      </c>
      <c r="C66" s="7">
        <v>37</v>
      </c>
      <c r="D66" s="7">
        <v>172</v>
      </c>
      <c r="E66" s="39"/>
      <c r="F66" s="13">
        <f>(C66/$B$66)*100</f>
        <v>7.7083333333333339</v>
      </c>
      <c r="G66" s="13">
        <f t="shared" ref="G66:H66" si="43">(D66/$B$66)*100</f>
        <v>35.833333333333336</v>
      </c>
      <c r="H66" s="45">
        <f t="shared" si="43"/>
        <v>0</v>
      </c>
    </row>
    <row r="67" spans="1:8" x14ac:dyDescent="0.25">
      <c r="A67" s="6" t="s">
        <v>28</v>
      </c>
      <c r="B67" s="7">
        <v>139</v>
      </c>
      <c r="C67" s="7">
        <v>6</v>
      </c>
      <c r="D67" s="7">
        <v>42</v>
      </c>
      <c r="E67" s="39"/>
      <c r="F67" s="13">
        <f>(C67/$B$67)*100</f>
        <v>4.3165467625899279</v>
      </c>
      <c r="G67" s="13">
        <f t="shared" ref="G67:H67" si="44">(D67/$B$67)*100</f>
        <v>30.215827338129497</v>
      </c>
      <c r="H67" s="45">
        <f t="shared" si="44"/>
        <v>0</v>
      </c>
    </row>
    <row r="68" spans="1:8" x14ac:dyDescent="0.25">
      <c r="A68" s="6" t="s">
        <v>29</v>
      </c>
      <c r="B68" s="7">
        <v>341</v>
      </c>
      <c r="C68" s="7">
        <v>31</v>
      </c>
      <c r="D68" s="7">
        <v>130</v>
      </c>
      <c r="E68" s="39"/>
      <c r="F68" s="13">
        <f>(C68/$B$68)*100</f>
        <v>9.0909090909090917</v>
      </c>
      <c r="G68" s="13">
        <f t="shared" ref="G68:H68" si="45">(D68/$B$68)*100</f>
        <v>38.123167155425222</v>
      </c>
      <c r="H68" s="45">
        <f t="shared" si="45"/>
        <v>0</v>
      </c>
    </row>
    <row r="69" spans="1:8" x14ac:dyDescent="0.25">
      <c r="A69" s="6" t="s">
        <v>30</v>
      </c>
      <c r="B69" s="7">
        <v>251</v>
      </c>
      <c r="C69" s="7">
        <v>12</v>
      </c>
      <c r="D69" s="7">
        <v>88</v>
      </c>
      <c r="E69" s="39"/>
      <c r="F69" s="13">
        <f>(C69/$B$69)*100</f>
        <v>4.7808764940239046</v>
      </c>
      <c r="G69" s="13">
        <f t="shared" ref="G69:H69" si="46">(D69/$B$69)*100</f>
        <v>35.059760956175303</v>
      </c>
      <c r="H69" s="45">
        <f t="shared" si="46"/>
        <v>0</v>
      </c>
    </row>
    <row r="70" spans="1:8" x14ac:dyDescent="0.25">
      <c r="A70" s="6" t="s">
        <v>31</v>
      </c>
      <c r="B70" s="7">
        <v>229</v>
      </c>
      <c r="C70" s="7">
        <v>25</v>
      </c>
      <c r="D70" s="7">
        <v>84</v>
      </c>
      <c r="E70" s="39"/>
      <c r="F70" s="13">
        <f>(C70/$B$70)*100</f>
        <v>10.91703056768559</v>
      </c>
      <c r="G70" s="13">
        <f t="shared" ref="G70:H70" si="47">(D70/$B$70)*100</f>
        <v>36.681222707423586</v>
      </c>
      <c r="H70" s="45">
        <f t="shared" si="47"/>
        <v>0</v>
      </c>
    </row>
    <row r="71" spans="1:8" x14ac:dyDescent="0.25">
      <c r="A71" s="27" t="s">
        <v>78</v>
      </c>
      <c r="B71" s="18"/>
      <c r="C71" s="18"/>
      <c r="D71" s="18"/>
      <c r="E71" s="40"/>
      <c r="F71" s="14">
        <f>F70-F69</f>
        <v>6.1361540736616851</v>
      </c>
      <c r="G71" s="14">
        <f t="shared" ref="G71:H71" si="48">G70-G69</f>
        <v>1.6214617512482832</v>
      </c>
      <c r="H71" s="46">
        <f t="shared" si="48"/>
        <v>0</v>
      </c>
    </row>
    <row r="72" spans="1:8" x14ac:dyDescent="0.25">
      <c r="A72" s="8" t="s">
        <v>12</v>
      </c>
      <c r="B72" s="21">
        <v>238</v>
      </c>
      <c r="C72" s="7">
        <v>36</v>
      </c>
      <c r="D72" s="7">
        <v>102</v>
      </c>
      <c r="E72" s="39"/>
      <c r="F72" s="13">
        <f>(C72/$B$72)*100</f>
        <v>15.126050420168067</v>
      </c>
      <c r="G72" s="13">
        <f t="shared" ref="G72:H72" si="49">(D72/$B$72)*100</f>
        <v>42.857142857142854</v>
      </c>
      <c r="H72" s="45">
        <f t="shared" si="49"/>
        <v>0</v>
      </c>
    </row>
    <row r="73" spans="1:8" x14ac:dyDescent="0.25">
      <c r="A73" s="6" t="s">
        <v>32</v>
      </c>
      <c r="B73" s="7">
        <v>6</v>
      </c>
      <c r="C73" s="7">
        <v>1</v>
      </c>
      <c r="D73" s="7">
        <v>2</v>
      </c>
      <c r="E73" s="39"/>
      <c r="F73" s="13">
        <f>(C73/$B$73)*100</f>
        <v>16.666666666666664</v>
      </c>
      <c r="G73" s="13">
        <f t="shared" ref="G73:H73" si="50">(D73/$B$73)*100</f>
        <v>33.333333333333329</v>
      </c>
      <c r="H73" s="45">
        <f t="shared" si="50"/>
        <v>0</v>
      </c>
    </row>
    <row r="74" spans="1:8" x14ac:dyDescent="0.25">
      <c r="A74" s="6" t="s">
        <v>33</v>
      </c>
      <c r="B74" s="7">
        <v>5</v>
      </c>
      <c r="C74" s="7">
        <v>2</v>
      </c>
      <c r="D74" s="7">
        <v>3</v>
      </c>
      <c r="E74" s="39"/>
      <c r="F74" s="13">
        <f>(C74/$B$74)*100</f>
        <v>40</v>
      </c>
      <c r="G74" s="13">
        <f t="shared" ref="G74:H74" si="51">(D74/$B$74)*100</f>
        <v>60</v>
      </c>
      <c r="H74" s="45">
        <f t="shared" si="51"/>
        <v>0</v>
      </c>
    </row>
    <row r="75" spans="1:8" x14ac:dyDescent="0.25">
      <c r="A75" s="6" t="s">
        <v>49</v>
      </c>
      <c r="B75" s="7">
        <v>0</v>
      </c>
      <c r="C75" s="7"/>
      <c r="D75" s="7"/>
      <c r="E75" s="39"/>
      <c r="F75" s="13"/>
      <c r="G75" s="13"/>
      <c r="H75" s="45"/>
    </row>
    <row r="76" spans="1:8" x14ac:dyDescent="0.25">
      <c r="A76" s="6" t="s">
        <v>34</v>
      </c>
      <c r="B76" s="7">
        <v>21</v>
      </c>
      <c r="C76" s="7"/>
      <c r="D76" s="7">
        <v>5</v>
      </c>
      <c r="E76" s="39"/>
      <c r="F76" s="13">
        <f>(C76/$B$76)*100</f>
        <v>0</v>
      </c>
      <c r="G76" s="13">
        <f t="shared" ref="G76:H76" si="52">(D76/$B$76)*100</f>
        <v>23.809523809523807</v>
      </c>
      <c r="H76" s="45">
        <f t="shared" si="52"/>
        <v>0</v>
      </c>
    </row>
    <row r="77" spans="1:8" x14ac:dyDescent="0.25">
      <c r="A77" s="6" t="s">
        <v>35</v>
      </c>
      <c r="B77" s="7">
        <v>22</v>
      </c>
      <c r="C77" s="7">
        <v>5</v>
      </c>
      <c r="D77" s="7">
        <v>13</v>
      </c>
      <c r="E77" s="39"/>
      <c r="F77" s="13">
        <f>(C77/B77)*100</f>
        <v>22.727272727272727</v>
      </c>
      <c r="G77" s="13">
        <f t="shared" ref="G77" si="53">(D77/$B$77)*100</f>
        <v>59.090909090909093</v>
      </c>
      <c r="H77" s="45">
        <f>(E77/$B$77)*100</f>
        <v>0</v>
      </c>
    </row>
    <row r="78" spans="1:8" x14ac:dyDescent="0.25">
      <c r="A78" s="6" t="s">
        <v>36</v>
      </c>
      <c r="B78" s="7">
        <v>88</v>
      </c>
      <c r="C78" s="7">
        <v>9</v>
      </c>
      <c r="D78" s="7">
        <v>35</v>
      </c>
      <c r="E78" s="39"/>
      <c r="F78" s="13">
        <f t="shared" ref="F78:F112" si="54">(C78/B78)*100</f>
        <v>10.227272727272728</v>
      </c>
      <c r="G78" s="13">
        <f>(D78/B78)*100</f>
        <v>39.772727272727273</v>
      </c>
      <c r="H78" s="45">
        <f>(E78/B78)*100</f>
        <v>0</v>
      </c>
    </row>
    <row r="79" spans="1:8" x14ac:dyDescent="0.25">
      <c r="A79" s="6" t="s">
        <v>37</v>
      </c>
      <c r="B79" s="7">
        <v>1</v>
      </c>
      <c r="C79" s="7"/>
      <c r="D79" s="7"/>
      <c r="E79" s="39"/>
      <c r="F79" s="13">
        <f t="shared" si="54"/>
        <v>0</v>
      </c>
      <c r="G79" s="13">
        <f t="shared" ref="G79:G112" si="55">(D79/B79)*100</f>
        <v>0</v>
      </c>
      <c r="H79" s="45">
        <f t="shared" ref="H79:H112" si="56">(E79/B79)*100</f>
        <v>0</v>
      </c>
    </row>
    <row r="80" spans="1:8" x14ac:dyDescent="0.25">
      <c r="A80" s="6" t="s">
        <v>38</v>
      </c>
      <c r="B80" s="7">
        <v>20</v>
      </c>
      <c r="C80" s="7">
        <v>7</v>
      </c>
      <c r="D80" s="7">
        <v>13</v>
      </c>
      <c r="E80" s="39"/>
      <c r="F80" s="13">
        <f t="shared" si="54"/>
        <v>35</v>
      </c>
      <c r="G80" s="13">
        <f t="shared" si="55"/>
        <v>65</v>
      </c>
      <c r="H80" s="45">
        <f t="shared" si="56"/>
        <v>0</v>
      </c>
    </row>
    <row r="81" spans="1:8" ht="15" customHeight="1" x14ac:dyDescent="0.25">
      <c r="A81" s="6" t="s">
        <v>120</v>
      </c>
      <c r="B81" s="7">
        <v>0</v>
      </c>
      <c r="C81" s="7"/>
      <c r="D81" s="7"/>
      <c r="E81" s="39"/>
      <c r="F81" s="13"/>
      <c r="G81" s="13"/>
      <c r="H81" s="45"/>
    </row>
    <row r="82" spans="1:8" ht="15" customHeight="1" x14ac:dyDescent="0.25">
      <c r="A82" s="6" t="s">
        <v>119</v>
      </c>
      <c r="B82" s="7">
        <v>0</v>
      </c>
      <c r="C82" s="7"/>
      <c r="D82" s="7"/>
      <c r="E82" s="39"/>
      <c r="F82" s="13"/>
      <c r="G82" s="13"/>
      <c r="H82" s="45"/>
    </row>
    <row r="83" spans="1:8" x14ac:dyDescent="0.25">
      <c r="A83" s="6" t="s">
        <v>39</v>
      </c>
      <c r="B83" s="7">
        <v>0</v>
      </c>
      <c r="C83" s="7"/>
      <c r="D83" s="7"/>
      <c r="E83" s="39"/>
      <c r="F83" s="13"/>
      <c r="G83" s="13"/>
      <c r="H83" s="45"/>
    </row>
    <row r="84" spans="1:8" x14ac:dyDescent="0.25">
      <c r="A84" s="6" t="s">
        <v>40</v>
      </c>
      <c r="B84" s="7">
        <v>13</v>
      </c>
      <c r="C84" s="7">
        <v>3</v>
      </c>
      <c r="D84" s="7">
        <v>6</v>
      </c>
      <c r="E84" s="39"/>
      <c r="F84" s="13">
        <f t="shared" si="54"/>
        <v>23.076923076923077</v>
      </c>
      <c r="G84" s="13">
        <f t="shared" si="55"/>
        <v>46.153846153846153</v>
      </c>
      <c r="H84" s="45">
        <f t="shared" si="56"/>
        <v>0</v>
      </c>
    </row>
    <row r="85" spans="1:8" x14ac:dyDescent="0.25">
      <c r="A85" s="6" t="s">
        <v>41</v>
      </c>
      <c r="B85" s="7">
        <v>12</v>
      </c>
      <c r="C85" s="7">
        <v>1</v>
      </c>
      <c r="D85" s="7">
        <v>3</v>
      </c>
      <c r="E85" s="39"/>
      <c r="F85" s="13">
        <f t="shared" si="54"/>
        <v>8.3333333333333321</v>
      </c>
      <c r="G85" s="13">
        <f t="shared" si="55"/>
        <v>25</v>
      </c>
      <c r="H85" s="45">
        <f t="shared" si="56"/>
        <v>0</v>
      </c>
    </row>
    <row r="86" spans="1:8" x14ac:dyDescent="0.25">
      <c r="A86" s="6" t="s">
        <v>42</v>
      </c>
      <c r="B86" s="7">
        <v>2</v>
      </c>
      <c r="C86" s="7"/>
      <c r="D86" s="7">
        <v>2</v>
      </c>
      <c r="E86" s="39"/>
      <c r="F86" s="13">
        <f t="shared" si="54"/>
        <v>0</v>
      </c>
      <c r="G86" s="13">
        <f t="shared" si="55"/>
        <v>100</v>
      </c>
      <c r="H86" s="45">
        <f t="shared" si="56"/>
        <v>0</v>
      </c>
    </row>
    <row r="87" spans="1:8" x14ac:dyDescent="0.25">
      <c r="A87" s="6" t="s">
        <v>43</v>
      </c>
      <c r="B87" s="7">
        <v>14</v>
      </c>
      <c r="C87" s="7">
        <v>2</v>
      </c>
      <c r="D87" s="7">
        <v>6</v>
      </c>
      <c r="E87" s="39"/>
      <c r="F87" s="13">
        <f t="shared" si="54"/>
        <v>14.285714285714285</v>
      </c>
      <c r="G87" s="13">
        <f t="shared" si="55"/>
        <v>42.857142857142854</v>
      </c>
      <c r="H87" s="45">
        <f t="shared" si="56"/>
        <v>0</v>
      </c>
    </row>
    <row r="88" spans="1:8" x14ac:dyDescent="0.25">
      <c r="A88" s="6" t="s">
        <v>44</v>
      </c>
      <c r="B88" s="7">
        <v>5</v>
      </c>
      <c r="C88" s="7">
        <v>1</v>
      </c>
      <c r="D88" s="7">
        <v>1</v>
      </c>
      <c r="E88" s="39"/>
      <c r="F88" s="13">
        <f t="shared" si="54"/>
        <v>20</v>
      </c>
      <c r="G88" s="13">
        <f t="shared" si="55"/>
        <v>20</v>
      </c>
      <c r="H88" s="45">
        <f t="shared" si="56"/>
        <v>0</v>
      </c>
    </row>
    <row r="89" spans="1:8" x14ac:dyDescent="0.25">
      <c r="A89" s="6" t="s">
        <v>45</v>
      </c>
      <c r="B89" s="7">
        <v>16</v>
      </c>
      <c r="C89" s="7">
        <v>3</v>
      </c>
      <c r="D89" s="7">
        <v>8</v>
      </c>
      <c r="E89" s="39"/>
      <c r="F89" s="13">
        <f t="shared" si="54"/>
        <v>18.75</v>
      </c>
      <c r="G89" s="13">
        <f t="shared" si="55"/>
        <v>50</v>
      </c>
      <c r="H89" s="45">
        <f t="shared" si="56"/>
        <v>0</v>
      </c>
    </row>
    <row r="90" spans="1:8" ht="15" customHeight="1" x14ac:dyDescent="0.25">
      <c r="A90" s="6" t="s">
        <v>46</v>
      </c>
      <c r="B90" s="7">
        <v>5</v>
      </c>
      <c r="C90" s="7">
        <v>1</v>
      </c>
      <c r="D90" s="7">
        <v>3</v>
      </c>
      <c r="E90" s="39"/>
      <c r="F90" s="13">
        <f t="shared" si="54"/>
        <v>20</v>
      </c>
      <c r="G90" s="13">
        <f t="shared" si="55"/>
        <v>60</v>
      </c>
      <c r="H90" s="45">
        <f t="shared" si="56"/>
        <v>0</v>
      </c>
    </row>
    <row r="91" spans="1:8" x14ac:dyDescent="0.25">
      <c r="A91" s="6" t="s">
        <v>47</v>
      </c>
      <c r="B91" s="7">
        <v>0</v>
      </c>
      <c r="C91" s="7"/>
      <c r="D91" s="7"/>
      <c r="E91" s="39"/>
      <c r="F91" s="13"/>
      <c r="G91" s="13"/>
      <c r="H91" s="45"/>
    </row>
    <row r="92" spans="1:8" x14ac:dyDescent="0.25">
      <c r="A92" s="6" t="s">
        <v>48</v>
      </c>
      <c r="B92" s="7">
        <v>8</v>
      </c>
      <c r="C92" s="7">
        <v>1</v>
      </c>
      <c r="D92" s="7">
        <v>2</v>
      </c>
      <c r="E92" s="39"/>
      <c r="F92" s="13">
        <f t="shared" si="54"/>
        <v>12.5</v>
      </c>
      <c r="G92" s="13">
        <f t="shared" si="55"/>
        <v>25</v>
      </c>
      <c r="H92" s="45">
        <f t="shared" si="56"/>
        <v>0</v>
      </c>
    </row>
    <row r="93" spans="1:8" x14ac:dyDescent="0.25">
      <c r="A93" s="8" t="s">
        <v>17</v>
      </c>
      <c r="B93" s="7">
        <v>128</v>
      </c>
      <c r="C93" s="7">
        <v>17</v>
      </c>
      <c r="D93" s="7">
        <v>54</v>
      </c>
      <c r="E93" s="39"/>
      <c r="F93" s="13">
        <f t="shared" si="54"/>
        <v>13.28125</v>
      </c>
      <c r="G93" s="13">
        <f t="shared" si="55"/>
        <v>42.1875</v>
      </c>
      <c r="H93" s="45">
        <f t="shared" si="56"/>
        <v>0</v>
      </c>
    </row>
    <row r="94" spans="1:8" x14ac:dyDescent="0.25">
      <c r="A94" s="6" t="s">
        <v>50</v>
      </c>
      <c r="B94" s="7">
        <v>128</v>
      </c>
      <c r="C94" s="7">
        <v>17</v>
      </c>
      <c r="D94" s="7">
        <v>54</v>
      </c>
      <c r="E94" s="39"/>
      <c r="F94" s="13">
        <f t="shared" si="54"/>
        <v>13.28125</v>
      </c>
      <c r="G94" s="13">
        <f t="shared" si="55"/>
        <v>42.1875</v>
      </c>
      <c r="H94" s="45">
        <f t="shared" si="56"/>
        <v>0</v>
      </c>
    </row>
    <row r="95" spans="1:8" ht="15" customHeight="1" x14ac:dyDescent="0.25">
      <c r="A95" s="6" t="s">
        <v>121</v>
      </c>
      <c r="B95" s="21">
        <v>0</v>
      </c>
      <c r="C95" s="21"/>
      <c r="D95" s="21"/>
      <c r="E95" s="41"/>
      <c r="F95" s="13"/>
      <c r="G95" s="13"/>
      <c r="H95" s="45"/>
    </row>
    <row r="96" spans="1:8" x14ac:dyDescent="0.25">
      <c r="A96" s="8" t="s">
        <v>64</v>
      </c>
      <c r="B96" s="7">
        <v>78</v>
      </c>
      <c r="C96" s="7">
        <v>13</v>
      </c>
      <c r="D96" s="7">
        <v>36</v>
      </c>
      <c r="E96" s="39"/>
      <c r="F96" s="13">
        <f t="shared" si="54"/>
        <v>16.666666666666664</v>
      </c>
      <c r="G96" s="13">
        <f t="shared" si="55"/>
        <v>46.153846153846153</v>
      </c>
      <c r="H96" s="45">
        <f t="shared" si="56"/>
        <v>0</v>
      </c>
    </row>
    <row r="97" spans="1:8" x14ac:dyDescent="0.25">
      <c r="A97" s="6" t="s">
        <v>101</v>
      </c>
      <c r="B97" s="7">
        <v>26</v>
      </c>
      <c r="C97" s="7">
        <v>1</v>
      </c>
      <c r="D97" s="7">
        <v>7</v>
      </c>
      <c r="E97" s="39"/>
      <c r="F97" s="13">
        <f t="shared" si="54"/>
        <v>3.8461538461538463</v>
      </c>
      <c r="G97" s="13">
        <f t="shared" si="55"/>
        <v>26.923076923076923</v>
      </c>
      <c r="H97" s="45">
        <f t="shared" si="56"/>
        <v>0</v>
      </c>
    </row>
    <row r="98" spans="1:8" x14ac:dyDescent="0.25">
      <c r="A98" s="6" t="s">
        <v>51</v>
      </c>
      <c r="B98" s="7">
        <v>52</v>
      </c>
      <c r="C98" s="7">
        <v>12</v>
      </c>
      <c r="D98" s="7">
        <v>29</v>
      </c>
      <c r="E98" s="39"/>
      <c r="F98" s="13">
        <f t="shared" si="54"/>
        <v>23.076923076923077</v>
      </c>
      <c r="G98" s="13">
        <f t="shared" si="55"/>
        <v>55.769230769230774</v>
      </c>
      <c r="H98" s="45">
        <f t="shared" si="56"/>
        <v>0</v>
      </c>
    </row>
    <row r="99" spans="1:8" x14ac:dyDescent="0.25">
      <c r="A99" s="8" t="s">
        <v>22</v>
      </c>
      <c r="B99" s="7">
        <v>268</v>
      </c>
      <c r="C99" s="7">
        <v>34</v>
      </c>
      <c r="D99" s="21">
        <v>105</v>
      </c>
      <c r="E99" s="39"/>
      <c r="F99" s="13">
        <f t="shared" si="54"/>
        <v>12.686567164179104</v>
      </c>
      <c r="G99" s="13">
        <f t="shared" si="55"/>
        <v>39.179104477611943</v>
      </c>
      <c r="H99" s="45">
        <f t="shared" si="56"/>
        <v>0</v>
      </c>
    </row>
    <row r="100" spans="1:8" x14ac:dyDescent="0.25">
      <c r="A100" s="6" t="s">
        <v>52</v>
      </c>
      <c r="B100" s="7">
        <v>106</v>
      </c>
      <c r="C100" s="7">
        <v>10</v>
      </c>
      <c r="D100" s="7">
        <v>33</v>
      </c>
      <c r="E100" s="39"/>
      <c r="F100" s="13">
        <f t="shared" si="54"/>
        <v>9.433962264150944</v>
      </c>
      <c r="G100" s="13">
        <f t="shared" si="55"/>
        <v>31.132075471698112</v>
      </c>
      <c r="H100" s="45">
        <f t="shared" si="56"/>
        <v>0</v>
      </c>
    </row>
    <row r="101" spans="1:8" ht="15" customHeight="1" x14ac:dyDescent="0.25">
      <c r="A101" s="6" t="s">
        <v>53</v>
      </c>
      <c r="B101" s="7">
        <v>30</v>
      </c>
      <c r="C101" s="7">
        <v>4</v>
      </c>
      <c r="D101" s="7">
        <v>12</v>
      </c>
      <c r="E101" s="39"/>
      <c r="F101" s="13">
        <f t="shared" si="54"/>
        <v>13.333333333333334</v>
      </c>
      <c r="G101" s="13">
        <f t="shared" si="55"/>
        <v>40</v>
      </c>
      <c r="H101" s="45">
        <f t="shared" si="56"/>
        <v>0</v>
      </c>
    </row>
    <row r="102" spans="1:8" x14ac:dyDescent="0.25">
      <c r="A102" s="6" t="s">
        <v>54</v>
      </c>
      <c r="B102" s="7">
        <v>15</v>
      </c>
      <c r="C102" s="7">
        <v>2</v>
      </c>
      <c r="D102" s="7">
        <v>8</v>
      </c>
      <c r="E102" s="39"/>
      <c r="F102" s="13">
        <f t="shared" si="54"/>
        <v>13.333333333333334</v>
      </c>
      <c r="G102" s="13">
        <f t="shared" si="55"/>
        <v>53.333333333333336</v>
      </c>
      <c r="H102" s="45">
        <f t="shared" si="56"/>
        <v>0</v>
      </c>
    </row>
    <row r="103" spans="1:8" x14ac:dyDescent="0.25">
      <c r="A103" s="6" t="s">
        <v>55</v>
      </c>
      <c r="B103" s="7">
        <v>2</v>
      </c>
      <c r="C103" s="7">
        <v>1</v>
      </c>
      <c r="D103" s="7">
        <v>1</v>
      </c>
      <c r="E103" s="39"/>
      <c r="F103" s="13">
        <f t="shared" ref="F103" si="57">(C103/B103)*100</f>
        <v>50</v>
      </c>
      <c r="G103" s="13">
        <f t="shared" ref="G103" si="58">(D103/B103)*100</f>
        <v>50</v>
      </c>
      <c r="H103" s="45">
        <f t="shared" ref="H103" si="59">(E103/B103)*100</f>
        <v>0</v>
      </c>
    </row>
    <row r="104" spans="1:8" x14ac:dyDescent="0.25">
      <c r="A104" s="6" t="s">
        <v>56</v>
      </c>
      <c r="B104" s="7">
        <v>19</v>
      </c>
      <c r="C104" s="7">
        <v>2</v>
      </c>
      <c r="D104" s="7">
        <v>8</v>
      </c>
      <c r="E104" s="39"/>
      <c r="F104" s="13">
        <f t="shared" si="54"/>
        <v>10.526315789473683</v>
      </c>
      <c r="G104" s="13">
        <f t="shared" si="55"/>
        <v>42.105263157894733</v>
      </c>
      <c r="H104" s="45">
        <f t="shared" si="56"/>
        <v>0</v>
      </c>
    </row>
    <row r="105" spans="1:8" x14ac:dyDescent="0.25">
      <c r="A105" s="6" t="s">
        <v>57</v>
      </c>
      <c r="B105" s="7">
        <v>1</v>
      </c>
      <c r="C105" s="7"/>
      <c r="D105" s="7">
        <v>1</v>
      </c>
      <c r="E105" s="39"/>
      <c r="F105" s="13">
        <f t="shared" si="54"/>
        <v>0</v>
      </c>
      <c r="G105" s="13">
        <f t="shared" si="55"/>
        <v>100</v>
      </c>
      <c r="H105" s="45">
        <f t="shared" si="56"/>
        <v>0</v>
      </c>
    </row>
    <row r="106" spans="1:8" x14ac:dyDescent="0.25">
      <c r="A106" s="6" t="s">
        <v>58</v>
      </c>
      <c r="B106" s="7">
        <v>13</v>
      </c>
      <c r="C106" s="7">
        <v>3</v>
      </c>
      <c r="D106" s="7">
        <v>4</v>
      </c>
      <c r="E106" s="39"/>
      <c r="F106" s="13">
        <f t="shared" si="54"/>
        <v>23.076923076923077</v>
      </c>
      <c r="G106" s="13">
        <f t="shared" si="55"/>
        <v>30.76923076923077</v>
      </c>
      <c r="H106" s="45">
        <f t="shared" si="56"/>
        <v>0</v>
      </c>
    </row>
    <row r="107" spans="1:8" x14ac:dyDescent="0.25">
      <c r="A107" s="6" t="s">
        <v>59</v>
      </c>
      <c r="B107" s="7">
        <v>2</v>
      </c>
      <c r="C107" s="7"/>
      <c r="D107" s="7"/>
      <c r="E107" s="39"/>
      <c r="F107" s="13">
        <f t="shared" ref="F107" si="60">(C107/B107)*100</f>
        <v>0</v>
      </c>
      <c r="G107" s="13">
        <f t="shared" ref="G107" si="61">(D107/B107)*100</f>
        <v>0</v>
      </c>
      <c r="H107" s="45">
        <f t="shared" ref="H107" si="62">(E107/B107)*100</f>
        <v>0</v>
      </c>
    </row>
    <row r="108" spans="1:8" s="9" customFormat="1" ht="15" customHeight="1" x14ac:dyDescent="0.25">
      <c r="A108" s="6" t="s">
        <v>60</v>
      </c>
      <c r="B108" s="7">
        <v>4</v>
      </c>
      <c r="C108" s="7">
        <v>1</v>
      </c>
      <c r="D108" s="7">
        <v>2</v>
      </c>
      <c r="E108" s="39"/>
      <c r="F108" s="13">
        <f t="shared" si="54"/>
        <v>25</v>
      </c>
      <c r="G108" s="13">
        <f t="shared" si="55"/>
        <v>50</v>
      </c>
      <c r="H108" s="45">
        <f t="shared" si="56"/>
        <v>0</v>
      </c>
    </row>
    <row r="109" spans="1:8" s="9" customFormat="1" ht="15" customHeight="1" x14ac:dyDescent="0.25">
      <c r="A109" s="6" t="s">
        <v>61</v>
      </c>
      <c r="B109" s="7">
        <v>76</v>
      </c>
      <c r="C109" s="7">
        <v>11</v>
      </c>
      <c r="D109" s="7">
        <v>36</v>
      </c>
      <c r="E109" s="39"/>
      <c r="F109" s="13">
        <f t="shared" si="54"/>
        <v>14.473684210526317</v>
      </c>
      <c r="G109" s="13">
        <f t="shared" si="55"/>
        <v>47.368421052631575</v>
      </c>
      <c r="H109" s="45">
        <f t="shared" si="56"/>
        <v>0</v>
      </c>
    </row>
    <row r="110" spans="1:8" x14ac:dyDescent="0.25">
      <c r="A110" s="8" t="s">
        <v>27</v>
      </c>
      <c r="B110" s="7">
        <v>480</v>
      </c>
      <c r="C110" s="7">
        <v>37</v>
      </c>
      <c r="D110" s="7">
        <v>172</v>
      </c>
      <c r="E110" s="39"/>
      <c r="F110" s="13">
        <f t="shared" si="54"/>
        <v>7.7083333333333339</v>
      </c>
      <c r="G110" s="13">
        <f t="shared" si="55"/>
        <v>35.833333333333336</v>
      </c>
      <c r="H110" s="45">
        <f t="shared" si="56"/>
        <v>0</v>
      </c>
    </row>
    <row r="111" spans="1:8" s="9" customFormat="1" ht="15" customHeight="1" x14ac:dyDescent="0.25">
      <c r="A111" s="6" t="s">
        <v>118</v>
      </c>
      <c r="B111" s="7">
        <v>219</v>
      </c>
      <c r="C111" s="7">
        <v>15</v>
      </c>
      <c r="D111" s="7">
        <v>75</v>
      </c>
      <c r="E111" s="39"/>
      <c r="F111" s="13">
        <f>(C111/B111)*100</f>
        <v>6.8493150684931505</v>
      </c>
      <c r="G111" s="13">
        <f>(D111/B111)*100</f>
        <v>34.246575342465754</v>
      </c>
      <c r="H111" s="45">
        <f>(E111/B111)*100</f>
        <v>0</v>
      </c>
    </row>
    <row r="112" spans="1:8" x14ac:dyDescent="0.25">
      <c r="A112" s="6" t="s">
        <v>62</v>
      </c>
      <c r="B112" s="7">
        <v>261</v>
      </c>
      <c r="C112" s="7">
        <v>22</v>
      </c>
      <c r="D112" s="7">
        <v>97</v>
      </c>
      <c r="E112" s="39"/>
      <c r="F112" s="13">
        <f t="shared" si="54"/>
        <v>8.4291187739463602</v>
      </c>
      <c r="G112" s="13">
        <f t="shared" si="55"/>
        <v>37.164750957854409</v>
      </c>
      <c r="H112" s="45">
        <f t="shared" si="56"/>
        <v>0</v>
      </c>
    </row>
    <row r="113" spans="1:8" x14ac:dyDescent="0.25">
      <c r="A113" s="22" t="s">
        <v>81</v>
      </c>
      <c r="B113" s="7"/>
      <c r="C113" s="7"/>
      <c r="D113" s="7"/>
      <c r="E113" s="39"/>
      <c r="F113" s="13"/>
      <c r="G113" s="13"/>
      <c r="H113" s="45"/>
    </row>
    <row r="114" spans="1:8" x14ac:dyDescent="0.25">
      <c r="A114" s="8" t="s">
        <v>85</v>
      </c>
      <c r="B114" s="7">
        <v>240</v>
      </c>
      <c r="C114" s="7">
        <v>30</v>
      </c>
      <c r="D114" s="7">
        <v>98</v>
      </c>
      <c r="E114" s="39"/>
      <c r="F114" s="13">
        <f>(C114/B114)*100</f>
        <v>12.5</v>
      </c>
      <c r="G114" s="13">
        <f>(D114/B114)*100</f>
        <v>40.833333333333336</v>
      </c>
      <c r="H114" s="45">
        <f t="shared" ref="H114:H116" si="63">(E114/B114)*100</f>
        <v>0</v>
      </c>
    </row>
    <row r="115" spans="1:8" x14ac:dyDescent="0.25">
      <c r="A115" s="8" t="s">
        <v>86</v>
      </c>
      <c r="B115" s="7">
        <v>323</v>
      </c>
      <c r="C115" s="7">
        <v>42</v>
      </c>
      <c r="D115" s="7">
        <v>116</v>
      </c>
      <c r="E115" s="39"/>
      <c r="F115" s="13">
        <f t="shared" ref="F115:F117" si="64">(C115/B115)*100</f>
        <v>13.003095975232199</v>
      </c>
      <c r="G115" s="13">
        <f>(D115/B115)*100</f>
        <v>35.913312693498447</v>
      </c>
      <c r="H115" s="45">
        <f t="shared" si="63"/>
        <v>0</v>
      </c>
    </row>
    <row r="116" spans="1:8" x14ac:dyDescent="0.25">
      <c r="A116" s="8" t="s">
        <v>87</v>
      </c>
      <c r="B116" s="7">
        <v>566</v>
      </c>
      <c r="C116" s="7">
        <v>60</v>
      </c>
      <c r="D116" s="7">
        <v>236</v>
      </c>
      <c r="E116" s="39"/>
      <c r="F116" s="13">
        <f t="shared" si="64"/>
        <v>10.600706713780919</v>
      </c>
      <c r="G116" s="13">
        <f>(D116/B116)*100</f>
        <v>41.696113074204952</v>
      </c>
      <c r="H116" s="45">
        <f t="shared" si="63"/>
        <v>0</v>
      </c>
    </row>
    <row r="117" spans="1:8" x14ac:dyDescent="0.25">
      <c r="A117" s="8" t="s">
        <v>82</v>
      </c>
      <c r="B117" s="7">
        <v>63</v>
      </c>
      <c r="C117" s="7">
        <v>5</v>
      </c>
      <c r="D117" s="7">
        <v>19</v>
      </c>
      <c r="E117" s="39"/>
      <c r="F117" s="13">
        <f t="shared" si="64"/>
        <v>7.9365079365079358</v>
      </c>
      <c r="G117" s="13">
        <f t="shared" ref="G117" si="65">(D117/B117)*100</f>
        <v>30.158730158730158</v>
      </c>
      <c r="H117" s="45">
        <f>(E117/B117)*100</f>
        <v>0</v>
      </c>
    </row>
    <row r="118" spans="1:8" x14ac:dyDescent="0.25">
      <c r="A118" s="27" t="s">
        <v>124</v>
      </c>
      <c r="B118" s="18"/>
      <c r="C118" s="18"/>
      <c r="D118" s="18"/>
      <c r="E118" s="40"/>
      <c r="F118" s="14">
        <f>(F114-F116)</f>
        <v>1.8992932862190806</v>
      </c>
      <c r="G118" s="14">
        <f t="shared" ref="G118:H118" si="66">(G114-G116)</f>
        <v>-0.86277974087161624</v>
      </c>
      <c r="H118" s="46">
        <f t="shared" si="66"/>
        <v>0</v>
      </c>
    </row>
    <row r="119" spans="1:8" x14ac:dyDescent="0.25">
      <c r="A119" s="22" t="s">
        <v>84</v>
      </c>
      <c r="B119" s="7"/>
      <c r="C119" s="7"/>
      <c r="D119" s="7"/>
      <c r="E119" s="39"/>
      <c r="F119" s="13"/>
      <c r="G119" s="13"/>
      <c r="H119" s="45"/>
    </row>
    <row r="120" spans="1:8" x14ac:dyDescent="0.25">
      <c r="A120" s="8" t="s">
        <v>83</v>
      </c>
      <c r="B120" s="7">
        <v>741</v>
      </c>
      <c r="C120" s="7">
        <v>67</v>
      </c>
      <c r="D120" s="7">
        <v>271</v>
      </c>
      <c r="E120" s="39"/>
      <c r="F120" s="13">
        <f t="shared" ref="F120:F121" si="67">(C120/B120)*100</f>
        <v>9.0418353576248318</v>
      </c>
      <c r="G120" s="13">
        <f t="shared" ref="G120:G121" si="68">(D120/B120)*100</f>
        <v>36.572199730094468</v>
      </c>
      <c r="H120" s="45">
        <f t="shared" ref="H120:H121" si="69">(E120/B120)*100</f>
        <v>0</v>
      </c>
    </row>
    <row r="121" spans="1:8" ht="15" customHeight="1" x14ac:dyDescent="0.25">
      <c r="A121" s="8" t="s">
        <v>106</v>
      </c>
      <c r="B121" s="7">
        <v>451</v>
      </c>
      <c r="C121" s="7">
        <v>70</v>
      </c>
      <c r="D121" s="7">
        <v>198</v>
      </c>
      <c r="E121" s="39"/>
      <c r="F121" s="13">
        <f t="shared" si="67"/>
        <v>15.521064301552107</v>
      </c>
      <c r="G121" s="13">
        <f t="shared" si="68"/>
        <v>43.902439024390247</v>
      </c>
      <c r="H121" s="45">
        <f t="shared" si="69"/>
        <v>0</v>
      </c>
    </row>
    <row r="122" spans="1:8" x14ac:dyDescent="0.25">
      <c r="A122" s="27" t="s">
        <v>125</v>
      </c>
      <c r="B122" s="18"/>
      <c r="C122" s="18"/>
      <c r="D122" s="18"/>
      <c r="E122" s="40"/>
      <c r="F122" s="14">
        <f>(F121-F120)</f>
        <v>6.479228943927275</v>
      </c>
      <c r="G122" s="14">
        <f>(G121-G120)</f>
        <v>7.3302392942957795</v>
      </c>
      <c r="H122" s="46">
        <f>(H121-H120)</f>
        <v>0</v>
      </c>
    </row>
    <row r="124" spans="1:8" ht="37.5" customHeight="1" x14ac:dyDescent="0.25"/>
    <row r="126" spans="1:8" ht="24.75" customHeight="1" x14ac:dyDescent="0.25"/>
    <row r="132" spans="5:8" s="9" customFormat="1" ht="15" customHeight="1" x14ac:dyDescent="0.2">
      <c r="E132" s="42"/>
      <c r="H132" s="42"/>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&amp;K000000GRADUATION RATES BY LENGTH OF TIME TO DEGREE, DEMOGRAPHIC CHARACTERISTICS, COLLEGE AND DEGREE PROGRAM AT ENTRY
Fall 2011 Entering Cohort</oddHeader>
    <oddFooter>&amp;C&amp;F, &amp;P / &amp;P</oddFooter>
  </headerFooter>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22"/>
  <sheetViews>
    <sheetView showWhiteSpace="0" topLeftCell="A2" zoomScaleNormal="100" workbookViewId="0">
      <pane ySplit="1" topLeftCell="A3" activePane="bottomLeft" state="frozen"/>
      <selection activeCell="A2" sqref="A2"/>
      <selection pane="bottomLeft" activeCell="F19" sqref="F19"/>
    </sheetView>
  </sheetViews>
  <sheetFormatPr defaultRowHeight="15" x14ac:dyDescent="0.25"/>
  <cols>
    <col min="1" max="1" width="36.5703125" style="4" customWidth="1"/>
    <col min="2" max="3" width="11.7109375" style="4" customWidth="1"/>
    <col min="4" max="5" width="11.7109375" style="37" customWidth="1"/>
    <col min="6" max="6" width="11.7109375" style="11" customWidth="1"/>
    <col min="7" max="8" width="11.7109375" style="43" customWidth="1"/>
    <col min="9" max="16384" width="9.140625" style="4"/>
  </cols>
  <sheetData>
    <row r="1" spans="1:8" hidden="1" x14ac:dyDescent="0.25">
      <c r="A1" s="1" t="s">
        <v>72</v>
      </c>
    </row>
    <row r="2" spans="1:8" ht="66" customHeight="1" x14ac:dyDescent="0.25">
      <c r="A2" s="3"/>
      <c r="B2" s="3" t="s">
        <v>63</v>
      </c>
      <c r="C2" s="3" t="s">
        <v>0</v>
      </c>
      <c r="D2" s="38" t="s">
        <v>1</v>
      </c>
      <c r="E2" s="38" t="s">
        <v>2</v>
      </c>
      <c r="F2" s="12" t="s">
        <v>3</v>
      </c>
      <c r="G2" s="44" t="s">
        <v>4</v>
      </c>
      <c r="H2" s="44" t="s">
        <v>5</v>
      </c>
    </row>
    <row r="3" spans="1:8" x14ac:dyDescent="0.25">
      <c r="A3" s="22" t="s">
        <v>89</v>
      </c>
      <c r="B3" s="7">
        <v>1082</v>
      </c>
      <c r="C3" s="7">
        <v>156</v>
      </c>
      <c r="D3" s="48"/>
      <c r="E3" s="39"/>
      <c r="F3" s="13">
        <f t="shared" ref="F3:F25" si="0">(C3/B3)*100</f>
        <v>14.417744916820702</v>
      </c>
      <c r="G3" s="45">
        <f t="shared" ref="G3:G25" si="1">(D3/B3)*100</f>
        <v>0</v>
      </c>
      <c r="H3" s="45">
        <f t="shared" ref="H3:H25" si="2">(E3/B3)*100</f>
        <v>0</v>
      </c>
    </row>
    <row r="4" spans="1:8" x14ac:dyDescent="0.25">
      <c r="A4" s="8" t="s">
        <v>92</v>
      </c>
      <c r="B4" s="7">
        <v>19</v>
      </c>
      <c r="C4" s="7">
        <v>4</v>
      </c>
      <c r="D4" s="48"/>
      <c r="E4" s="39"/>
      <c r="F4" s="13">
        <f t="shared" si="0"/>
        <v>21.052631578947366</v>
      </c>
      <c r="G4" s="45">
        <f t="shared" si="1"/>
        <v>0</v>
      </c>
      <c r="H4" s="45">
        <f t="shared" si="2"/>
        <v>0</v>
      </c>
    </row>
    <row r="5" spans="1:8" x14ac:dyDescent="0.25">
      <c r="A5" s="8" t="s">
        <v>88</v>
      </c>
      <c r="B5" s="7">
        <v>584</v>
      </c>
      <c r="C5" s="7">
        <v>71</v>
      </c>
      <c r="D5" s="48"/>
      <c r="E5" s="39"/>
      <c r="F5" s="13">
        <f t="shared" si="0"/>
        <v>12.157534246575343</v>
      </c>
      <c r="G5" s="45">
        <f t="shared" si="1"/>
        <v>0</v>
      </c>
      <c r="H5" s="45">
        <f t="shared" si="2"/>
        <v>0</v>
      </c>
    </row>
    <row r="6" spans="1:8" x14ac:dyDescent="0.25">
      <c r="A6" s="8" t="s">
        <v>93</v>
      </c>
      <c r="B6" s="7">
        <v>1</v>
      </c>
      <c r="C6" s="7">
        <v>1</v>
      </c>
      <c r="D6" s="48"/>
      <c r="E6" s="39"/>
      <c r="F6" s="13">
        <f t="shared" si="0"/>
        <v>100</v>
      </c>
      <c r="G6" s="45">
        <f t="shared" si="1"/>
        <v>0</v>
      </c>
      <c r="H6" s="45">
        <f t="shared" si="2"/>
        <v>0</v>
      </c>
    </row>
    <row r="7" spans="1:8" x14ac:dyDescent="0.25">
      <c r="A7" s="8" t="s">
        <v>94</v>
      </c>
      <c r="B7" s="7">
        <v>119</v>
      </c>
      <c r="C7" s="7">
        <v>16</v>
      </c>
      <c r="D7" s="48"/>
      <c r="E7" s="39"/>
      <c r="F7" s="13">
        <f t="shared" si="0"/>
        <v>13.445378151260504</v>
      </c>
      <c r="G7" s="45">
        <f t="shared" si="1"/>
        <v>0</v>
      </c>
      <c r="H7" s="45">
        <f t="shared" si="2"/>
        <v>0</v>
      </c>
    </row>
    <row r="8" spans="1:8" x14ac:dyDescent="0.25">
      <c r="A8" s="8" t="s">
        <v>95</v>
      </c>
      <c r="B8" s="7">
        <v>19</v>
      </c>
      <c r="C8" s="7">
        <v>2</v>
      </c>
      <c r="D8" s="48"/>
      <c r="E8" s="39"/>
      <c r="F8" s="13">
        <f t="shared" si="0"/>
        <v>10.526315789473683</v>
      </c>
      <c r="G8" s="45">
        <f t="shared" si="1"/>
        <v>0</v>
      </c>
      <c r="H8" s="45">
        <f t="shared" si="2"/>
        <v>0</v>
      </c>
    </row>
    <row r="9" spans="1:8" x14ac:dyDescent="0.25">
      <c r="A9" s="8" t="s">
        <v>96</v>
      </c>
      <c r="B9" s="7">
        <v>11</v>
      </c>
      <c r="C9" s="7">
        <v>1</v>
      </c>
      <c r="D9" s="48"/>
      <c r="E9" s="39"/>
      <c r="F9" s="13">
        <f t="shared" si="0"/>
        <v>9.0909090909090917</v>
      </c>
      <c r="G9" s="45">
        <f t="shared" si="1"/>
        <v>0</v>
      </c>
      <c r="H9" s="45">
        <f t="shared" si="2"/>
        <v>0</v>
      </c>
    </row>
    <row r="10" spans="1:8" x14ac:dyDescent="0.25">
      <c r="A10" s="8" t="s">
        <v>97</v>
      </c>
      <c r="B10" s="7">
        <v>250</v>
      </c>
      <c r="C10" s="7">
        <v>51</v>
      </c>
      <c r="D10" s="48"/>
      <c r="E10" s="39"/>
      <c r="F10" s="13">
        <f t="shared" si="0"/>
        <v>20.399999999999999</v>
      </c>
      <c r="G10" s="45">
        <f t="shared" si="1"/>
        <v>0</v>
      </c>
      <c r="H10" s="45">
        <f t="shared" si="2"/>
        <v>0</v>
      </c>
    </row>
    <row r="11" spans="1:8" x14ac:dyDescent="0.25">
      <c r="A11" s="8" t="s">
        <v>98</v>
      </c>
      <c r="B11" s="7">
        <v>37</v>
      </c>
      <c r="C11" s="7">
        <v>4</v>
      </c>
      <c r="D11" s="48"/>
      <c r="E11" s="39"/>
      <c r="F11" s="13">
        <f t="shared" si="0"/>
        <v>10.810810810810811</v>
      </c>
      <c r="G11" s="45">
        <f t="shared" si="1"/>
        <v>0</v>
      </c>
      <c r="H11" s="45">
        <f t="shared" si="2"/>
        <v>0</v>
      </c>
    </row>
    <row r="12" spans="1:8" x14ac:dyDescent="0.25">
      <c r="A12" s="8" t="s">
        <v>99</v>
      </c>
      <c r="B12" s="7">
        <v>42</v>
      </c>
      <c r="C12" s="7">
        <v>6</v>
      </c>
      <c r="D12" s="48"/>
      <c r="E12" s="39"/>
      <c r="F12" s="13">
        <f t="shared" si="0"/>
        <v>14.285714285714285</v>
      </c>
      <c r="G12" s="45">
        <f t="shared" si="1"/>
        <v>0</v>
      </c>
      <c r="H12" s="45">
        <f t="shared" si="2"/>
        <v>0</v>
      </c>
    </row>
    <row r="13" spans="1:8" x14ac:dyDescent="0.25">
      <c r="A13" s="8" t="s">
        <v>90</v>
      </c>
      <c r="B13" s="7">
        <v>383</v>
      </c>
      <c r="C13" s="7">
        <v>49</v>
      </c>
      <c r="D13" s="48"/>
      <c r="E13" s="39"/>
      <c r="F13" s="13">
        <f t="shared" si="0"/>
        <v>12.793733681462141</v>
      </c>
      <c r="G13" s="45">
        <f t="shared" si="1"/>
        <v>0</v>
      </c>
      <c r="H13" s="45">
        <f t="shared" si="2"/>
        <v>0</v>
      </c>
    </row>
    <row r="14" spans="1:8" x14ac:dyDescent="0.25">
      <c r="A14" s="6" t="s">
        <v>92</v>
      </c>
      <c r="B14" s="7">
        <v>13</v>
      </c>
      <c r="C14" s="7">
        <v>3</v>
      </c>
      <c r="D14" s="48"/>
      <c r="E14" s="39"/>
      <c r="F14" s="13">
        <f t="shared" si="0"/>
        <v>23.076923076923077</v>
      </c>
      <c r="G14" s="45">
        <f t="shared" si="1"/>
        <v>0</v>
      </c>
      <c r="H14" s="45">
        <f t="shared" si="2"/>
        <v>0</v>
      </c>
    </row>
    <row r="15" spans="1:8" x14ac:dyDescent="0.25">
      <c r="A15" s="6" t="s">
        <v>88</v>
      </c>
      <c r="B15" s="7">
        <v>191</v>
      </c>
      <c r="C15" s="7">
        <v>17</v>
      </c>
      <c r="D15" s="48"/>
      <c r="E15" s="39"/>
      <c r="F15" s="13">
        <f t="shared" si="0"/>
        <v>8.9005235602094235</v>
      </c>
      <c r="G15" s="45">
        <f t="shared" si="1"/>
        <v>0</v>
      </c>
      <c r="H15" s="45">
        <f t="shared" si="2"/>
        <v>0</v>
      </c>
    </row>
    <row r="16" spans="1:8" x14ac:dyDescent="0.25">
      <c r="A16" s="6" t="s">
        <v>93</v>
      </c>
      <c r="B16" s="7">
        <v>1</v>
      </c>
      <c r="C16" s="7">
        <v>1</v>
      </c>
      <c r="D16" s="48"/>
      <c r="E16" s="39"/>
      <c r="F16" s="13">
        <f t="shared" si="0"/>
        <v>100</v>
      </c>
      <c r="G16" s="45">
        <f t="shared" si="1"/>
        <v>0</v>
      </c>
      <c r="H16" s="45">
        <f t="shared" si="2"/>
        <v>0</v>
      </c>
    </row>
    <row r="17" spans="1:8" x14ac:dyDescent="0.25">
      <c r="A17" s="6" t="s">
        <v>94</v>
      </c>
      <c r="B17" s="7">
        <v>55</v>
      </c>
      <c r="C17" s="7">
        <v>9</v>
      </c>
      <c r="D17" s="48"/>
      <c r="E17" s="39"/>
      <c r="F17" s="13">
        <f t="shared" si="0"/>
        <v>16.363636363636363</v>
      </c>
      <c r="G17" s="45">
        <f t="shared" si="1"/>
        <v>0</v>
      </c>
      <c r="H17" s="45">
        <f t="shared" si="2"/>
        <v>0</v>
      </c>
    </row>
    <row r="18" spans="1:8" x14ac:dyDescent="0.25">
      <c r="A18" s="6" t="s">
        <v>95</v>
      </c>
      <c r="B18" s="7">
        <v>8</v>
      </c>
      <c r="C18" s="7"/>
      <c r="D18" s="48"/>
      <c r="E18" s="39"/>
      <c r="F18" s="13">
        <f t="shared" si="0"/>
        <v>0</v>
      </c>
      <c r="G18" s="45">
        <f t="shared" si="1"/>
        <v>0</v>
      </c>
      <c r="H18" s="45">
        <f t="shared" si="2"/>
        <v>0</v>
      </c>
    </row>
    <row r="19" spans="1:8" x14ac:dyDescent="0.25">
      <c r="A19" s="6" t="s">
        <v>96</v>
      </c>
      <c r="B19" s="7">
        <v>4</v>
      </c>
      <c r="C19" s="7"/>
      <c r="D19" s="48"/>
      <c r="E19" s="39"/>
      <c r="F19" s="13">
        <f t="shared" si="0"/>
        <v>0</v>
      </c>
      <c r="G19" s="45">
        <f t="shared" si="1"/>
        <v>0</v>
      </c>
      <c r="H19" s="45">
        <f t="shared" si="2"/>
        <v>0</v>
      </c>
    </row>
    <row r="20" spans="1:8" x14ac:dyDescent="0.25">
      <c r="A20" s="6" t="s">
        <v>97</v>
      </c>
      <c r="B20" s="7">
        <v>85</v>
      </c>
      <c r="C20" s="7">
        <v>15</v>
      </c>
      <c r="D20" s="48"/>
      <c r="E20" s="39"/>
      <c r="F20" s="13">
        <f t="shared" si="0"/>
        <v>17.647058823529413</v>
      </c>
      <c r="G20" s="45">
        <f t="shared" si="1"/>
        <v>0</v>
      </c>
      <c r="H20" s="45">
        <f t="shared" si="2"/>
        <v>0</v>
      </c>
    </row>
    <row r="21" spans="1:8" x14ac:dyDescent="0.25">
      <c r="A21" s="6" t="s">
        <v>98</v>
      </c>
      <c r="B21" s="7">
        <v>8</v>
      </c>
      <c r="C21" s="7"/>
      <c r="D21" s="48"/>
      <c r="E21" s="39"/>
      <c r="F21" s="13">
        <f t="shared" si="0"/>
        <v>0</v>
      </c>
      <c r="G21" s="45">
        <f t="shared" si="1"/>
        <v>0</v>
      </c>
      <c r="H21" s="45">
        <f t="shared" si="2"/>
        <v>0</v>
      </c>
    </row>
    <row r="22" spans="1:8" x14ac:dyDescent="0.25">
      <c r="A22" s="6" t="s">
        <v>99</v>
      </c>
      <c r="B22" s="7">
        <v>18</v>
      </c>
      <c r="C22" s="7">
        <v>4</v>
      </c>
      <c r="D22" s="48"/>
      <c r="E22" s="39"/>
      <c r="F22" s="13">
        <f t="shared" si="0"/>
        <v>22.222222222222221</v>
      </c>
      <c r="G22" s="45">
        <f t="shared" si="1"/>
        <v>0</v>
      </c>
      <c r="H22" s="45">
        <f t="shared" si="2"/>
        <v>0</v>
      </c>
    </row>
    <row r="23" spans="1:8" x14ac:dyDescent="0.25">
      <c r="A23" s="17" t="s">
        <v>91</v>
      </c>
      <c r="B23" s="7">
        <v>699</v>
      </c>
      <c r="C23" s="7">
        <v>107</v>
      </c>
      <c r="D23" s="48"/>
      <c r="E23" s="39"/>
      <c r="F23" s="13">
        <f t="shared" si="0"/>
        <v>15.30758226037196</v>
      </c>
      <c r="G23" s="45">
        <f t="shared" si="1"/>
        <v>0</v>
      </c>
      <c r="H23" s="45">
        <f t="shared" si="2"/>
        <v>0</v>
      </c>
    </row>
    <row r="24" spans="1:8" x14ac:dyDescent="0.25">
      <c r="A24" s="26" t="s">
        <v>92</v>
      </c>
      <c r="B24" s="7">
        <v>6</v>
      </c>
      <c r="C24" s="7">
        <v>1</v>
      </c>
      <c r="D24" s="48"/>
      <c r="E24" s="39"/>
      <c r="F24" s="13">
        <f t="shared" si="0"/>
        <v>16.666666666666664</v>
      </c>
      <c r="G24" s="45">
        <f t="shared" si="1"/>
        <v>0</v>
      </c>
      <c r="H24" s="45">
        <f t="shared" si="2"/>
        <v>0</v>
      </c>
    </row>
    <row r="25" spans="1:8" x14ac:dyDescent="0.25">
      <c r="A25" s="26" t="s">
        <v>88</v>
      </c>
      <c r="B25" s="7">
        <v>393</v>
      </c>
      <c r="C25" s="7">
        <v>54</v>
      </c>
      <c r="D25" s="48"/>
      <c r="E25" s="39"/>
      <c r="F25" s="13">
        <f t="shared" si="0"/>
        <v>13.740458015267176</v>
      </c>
      <c r="G25" s="45">
        <f t="shared" si="1"/>
        <v>0</v>
      </c>
      <c r="H25" s="45">
        <f t="shared" si="2"/>
        <v>0</v>
      </c>
    </row>
    <row r="26" spans="1:8" x14ac:dyDescent="0.25">
      <c r="A26" s="26" t="s">
        <v>93</v>
      </c>
      <c r="B26" s="4">
        <v>0</v>
      </c>
      <c r="C26" s="5"/>
      <c r="D26" s="48"/>
      <c r="E26" s="39"/>
      <c r="F26" s="13"/>
      <c r="G26" s="45"/>
      <c r="H26" s="45"/>
    </row>
    <row r="27" spans="1:8" x14ac:dyDescent="0.25">
      <c r="A27" s="26" t="s">
        <v>94</v>
      </c>
      <c r="B27" s="7">
        <v>64</v>
      </c>
      <c r="C27" s="7">
        <v>7</v>
      </c>
      <c r="D27" s="48"/>
      <c r="E27" s="39"/>
      <c r="F27" s="13">
        <f t="shared" ref="F27:F32" si="3">(C27/B27)*100</f>
        <v>10.9375</v>
      </c>
      <c r="G27" s="45">
        <f t="shared" ref="G27:G32" si="4">(D27/B27)*100</f>
        <v>0</v>
      </c>
      <c r="H27" s="45">
        <f t="shared" ref="H27:H32" si="5">(E27/B27)*100</f>
        <v>0</v>
      </c>
    </row>
    <row r="28" spans="1:8" x14ac:dyDescent="0.25">
      <c r="A28" s="6" t="s">
        <v>95</v>
      </c>
      <c r="B28" s="7">
        <v>11</v>
      </c>
      <c r="C28" s="7">
        <v>2</v>
      </c>
      <c r="D28" s="48"/>
      <c r="E28" s="39"/>
      <c r="F28" s="13">
        <f t="shared" si="3"/>
        <v>18.181818181818183</v>
      </c>
      <c r="G28" s="45">
        <f t="shared" si="4"/>
        <v>0</v>
      </c>
      <c r="H28" s="45">
        <f t="shared" si="5"/>
        <v>0</v>
      </c>
    </row>
    <row r="29" spans="1:8" x14ac:dyDescent="0.25">
      <c r="A29" s="6" t="s">
        <v>96</v>
      </c>
      <c r="B29" s="7">
        <v>7</v>
      </c>
      <c r="C29" s="7">
        <v>1</v>
      </c>
      <c r="D29" s="48"/>
      <c r="E29" s="39"/>
      <c r="F29" s="13">
        <f t="shared" si="3"/>
        <v>14.285714285714285</v>
      </c>
      <c r="G29" s="45">
        <f t="shared" si="4"/>
        <v>0</v>
      </c>
      <c r="H29" s="45">
        <f t="shared" si="5"/>
        <v>0</v>
      </c>
    </row>
    <row r="30" spans="1:8" x14ac:dyDescent="0.25">
      <c r="A30" s="6" t="s">
        <v>97</v>
      </c>
      <c r="B30" s="7">
        <v>165</v>
      </c>
      <c r="C30" s="7">
        <v>36</v>
      </c>
      <c r="D30" s="48"/>
      <c r="E30" s="39"/>
      <c r="F30" s="13">
        <f t="shared" si="3"/>
        <v>21.818181818181817</v>
      </c>
      <c r="G30" s="45">
        <f t="shared" si="4"/>
        <v>0</v>
      </c>
      <c r="H30" s="45">
        <f t="shared" si="5"/>
        <v>0</v>
      </c>
    </row>
    <row r="31" spans="1:8" x14ac:dyDescent="0.25">
      <c r="A31" s="6" t="s">
        <v>98</v>
      </c>
      <c r="B31" s="7">
        <v>29</v>
      </c>
      <c r="C31" s="7">
        <v>4</v>
      </c>
      <c r="D31" s="48"/>
      <c r="E31" s="39"/>
      <c r="F31" s="13">
        <f t="shared" si="3"/>
        <v>13.793103448275861</v>
      </c>
      <c r="G31" s="45">
        <f t="shared" si="4"/>
        <v>0</v>
      </c>
      <c r="H31" s="45">
        <f t="shared" si="5"/>
        <v>0</v>
      </c>
    </row>
    <row r="32" spans="1:8" x14ac:dyDescent="0.25">
      <c r="A32" s="6" t="s">
        <v>99</v>
      </c>
      <c r="B32" s="7">
        <v>24</v>
      </c>
      <c r="C32" s="7">
        <v>2</v>
      </c>
      <c r="D32" s="48"/>
      <c r="E32" s="39"/>
      <c r="F32" s="13">
        <f t="shared" si="3"/>
        <v>8.3333333333333321</v>
      </c>
      <c r="G32" s="45">
        <f t="shared" si="4"/>
        <v>0</v>
      </c>
      <c r="H32" s="45">
        <f t="shared" si="5"/>
        <v>0</v>
      </c>
    </row>
    <row r="33" spans="1:8" x14ac:dyDescent="0.25">
      <c r="A33" s="8" t="s">
        <v>6</v>
      </c>
      <c r="B33" s="7">
        <v>604</v>
      </c>
      <c r="C33" s="7">
        <v>74</v>
      </c>
      <c r="D33" s="48"/>
      <c r="E33" s="39"/>
      <c r="F33" s="13">
        <f>(C33/$B$33)*100</f>
        <v>12.251655629139073</v>
      </c>
      <c r="G33" s="45">
        <f>(D33/$B$33)*100</f>
        <v>0</v>
      </c>
      <c r="H33" s="45">
        <f>(E33/$B$33)*100</f>
        <v>0</v>
      </c>
    </row>
    <row r="34" spans="1:8" x14ac:dyDescent="0.25">
      <c r="A34" s="6" t="s">
        <v>7</v>
      </c>
      <c r="B34" s="7">
        <v>200</v>
      </c>
      <c r="C34" s="7">
        <v>18</v>
      </c>
      <c r="D34" s="48"/>
      <c r="E34" s="39"/>
      <c r="F34" s="13">
        <f>(C34/$B$34)*100</f>
        <v>9</v>
      </c>
      <c r="G34" s="45">
        <f>(D34/$B$34)*100</f>
        <v>0</v>
      </c>
      <c r="H34" s="45">
        <f>(E34/$B$34)*100</f>
        <v>0</v>
      </c>
    </row>
    <row r="35" spans="1:8" x14ac:dyDescent="0.25">
      <c r="A35" s="6" t="s">
        <v>8</v>
      </c>
      <c r="B35" s="7">
        <v>404</v>
      </c>
      <c r="C35" s="7">
        <v>56</v>
      </c>
      <c r="D35" s="48"/>
      <c r="E35" s="39"/>
      <c r="F35" s="13">
        <f>(C35/$B$35)*100</f>
        <v>13.861386138613863</v>
      </c>
      <c r="G35" s="45">
        <f>(D35/$B$35)*100</f>
        <v>0</v>
      </c>
      <c r="H35" s="45">
        <f>(E35/$B$35)*100</f>
        <v>0</v>
      </c>
    </row>
    <row r="36" spans="1:8" x14ac:dyDescent="0.25">
      <c r="A36" s="8" t="s">
        <v>9</v>
      </c>
      <c r="B36" s="7">
        <v>478</v>
      </c>
      <c r="C36" s="7">
        <v>82</v>
      </c>
      <c r="D36" s="48"/>
      <c r="E36" s="39"/>
      <c r="F36" s="13">
        <f>(C36/$B$36)*100</f>
        <v>17.154811715481173</v>
      </c>
      <c r="G36" s="45">
        <f>(D36/$B$36)*100</f>
        <v>0</v>
      </c>
      <c r="H36" s="45">
        <f>(E36/$B$36)*100</f>
        <v>0</v>
      </c>
    </row>
    <row r="37" spans="1:8" x14ac:dyDescent="0.25">
      <c r="A37" s="6" t="s">
        <v>10</v>
      </c>
      <c r="B37" s="7">
        <v>183</v>
      </c>
      <c r="C37" s="7">
        <v>31</v>
      </c>
      <c r="D37" s="48"/>
      <c r="E37" s="39"/>
      <c r="F37" s="13">
        <f>(C37/$B$37)*100</f>
        <v>16.939890710382514</v>
      </c>
      <c r="G37" s="45">
        <f>(D37/$B$37)*100</f>
        <v>0</v>
      </c>
      <c r="H37" s="45">
        <f>(E37/$B$37)*100</f>
        <v>0</v>
      </c>
    </row>
    <row r="38" spans="1:8" x14ac:dyDescent="0.25">
      <c r="A38" s="6" t="s">
        <v>11</v>
      </c>
      <c r="B38" s="7">
        <v>295</v>
      </c>
      <c r="C38" s="7">
        <v>51</v>
      </c>
      <c r="D38" s="48"/>
      <c r="E38" s="39"/>
      <c r="F38" s="13">
        <f>(C38/$B$38)*100</f>
        <v>17.288135593220339</v>
      </c>
      <c r="G38" s="45">
        <f>(D38/$B$38)*100</f>
        <v>0</v>
      </c>
      <c r="H38" s="45">
        <f>(E38/$B$38)*100</f>
        <v>0</v>
      </c>
    </row>
    <row r="39" spans="1:8" x14ac:dyDescent="0.25">
      <c r="A39" s="10" t="s">
        <v>123</v>
      </c>
      <c r="B39" s="18"/>
      <c r="C39" s="18"/>
      <c r="D39" s="49"/>
      <c r="E39" s="40"/>
      <c r="F39" s="14">
        <f t="shared" ref="F39:H41" si="6">F36-F33</f>
        <v>4.9031560863421007</v>
      </c>
      <c r="G39" s="46">
        <f t="shared" si="6"/>
        <v>0</v>
      </c>
      <c r="H39" s="46">
        <f t="shared" si="6"/>
        <v>0</v>
      </c>
    </row>
    <row r="40" spans="1:8" x14ac:dyDescent="0.25">
      <c r="A40" s="10" t="s">
        <v>80</v>
      </c>
      <c r="B40" s="18"/>
      <c r="C40" s="18"/>
      <c r="D40" s="49"/>
      <c r="E40" s="40"/>
      <c r="F40" s="14">
        <f t="shared" si="6"/>
        <v>7.9398907103825138</v>
      </c>
      <c r="G40" s="46">
        <f t="shared" si="6"/>
        <v>0</v>
      </c>
      <c r="H40" s="46">
        <f t="shared" si="6"/>
        <v>0</v>
      </c>
    </row>
    <row r="41" spans="1:8" x14ac:dyDescent="0.25">
      <c r="A41" s="10" t="s">
        <v>79</v>
      </c>
      <c r="B41" s="18"/>
      <c r="C41" s="18"/>
      <c r="D41" s="49"/>
      <c r="E41" s="40"/>
      <c r="F41" s="14">
        <f t="shared" si="6"/>
        <v>3.4267494546064761</v>
      </c>
      <c r="G41" s="46">
        <f t="shared" si="6"/>
        <v>0</v>
      </c>
      <c r="H41" s="46">
        <f t="shared" si="6"/>
        <v>0</v>
      </c>
    </row>
    <row r="42" spans="1:8" x14ac:dyDescent="0.25">
      <c r="A42" s="8" t="s">
        <v>12</v>
      </c>
      <c r="B42" s="7">
        <v>234</v>
      </c>
      <c r="C42" s="7">
        <v>51</v>
      </c>
      <c r="D42" s="48"/>
      <c r="E42" s="39"/>
      <c r="F42" s="13">
        <f>(C42/$B$42)*100</f>
        <v>21.794871794871796</v>
      </c>
      <c r="G42" s="45">
        <f>(D42/$B$42)*100</f>
        <v>0</v>
      </c>
      <c r="H42" s="45">
        <f>(E42/$B$42)*100</f>
        <v>0</v>
      </c>
    </row>
    <row r="43" spans="1:8" x14ac:dyDescent="0.25">
      <c r="A43" s="6" t="s">
        <v>13</v>
      </c>
      <c r="B43" s="7">
        <v>82</v>
      </c>
      <c r="C43" s="7">
        <v>17</v>
      </c>
      <c r="D43" s="48"/>
      <c r="E43" s="39"/>
      <c r="F43" s="13">
        <f>(C43/$B$43)*100</f>
        <v>20.73170731707317</v>
      </c>
      <c r="G43" s="45">
        <f>(D43/$B$43)*100</f>
        <v>0</v>
      </c>
      <c r="H43" s="45">
        <f>(E43/$B$43)*100</f>
        <v>0</v>
      </c>
    </row>
    <row r="44" spans="1:8" x14ac:dyDescent="0.25">
      <c r="A44" s="6" t="s">
        <v>14</v>
      </c>
      <c r="B44" s="7">
        <v>152</v>
      </c>
      <c r="C44" s="7">
        <v>34</v>
      </c>
      <c r="D44" s="48"/>
      <c r="E44" s="39"/>
      <c r="F44" s="13">
        <f>(C44/$B$44)*100</f>
        <v>22.368421052631579</v>
      </c>
      <c r="G44" s="45">
        <f>(D44/$B$44)*100</f>
        <v>0</v>
      </c>
      <c r="H44" s="45">
        <f>(E44/$B$44)*100</f>
        <v>0</v>
      </c>
    </row>
    <row r="45" spans="1:8" x14ac:dyDescent="0.25">
      <c r="A45" s="6" t="s">
        <v>15</v>
      </c>
      <c r="B45" s="7">
        <v>137</v>
      </c>
      <c r="C45" s="7">
        <v>23</v>
      </c>
      <c r="D45" s="48"/>
      <c r="E45" s="39"/>
      <c r="F45" s="13">
        <f>(C45/$B$45)*100</f>
        <v>16.788321167883211</v>
      </c>
      <c r="G45" s="45">
        <f>(D45/$B$45)*100</f>
        <v>0</v>
      </c>
      <c r="H45" s="45">
        <f>(E45/$B$45)*100</f>
        <v>0</v>
      </c>
    </row>
    <row r="46" spans="1:8" x14ac:dyDescent="0.25">
      <c r="A46" s="6" t="s">
        <v>16</v>
      </c>
      <c r="B46" s="7">
        <v>97</v>
      </c>
      <c r="C46" s="7">
        <v>28</v>
      </c>
      <c r="D46" s="48"/>
      <c r="E46" s="39"/>
      <c r="F46" s="13">
        <f>(C46/$B$46)*100</f>
        <v>28.865979381443296</v>
      </c>
      <c r="G46" s="45">
        <f>(D46/$B$46)*100</f>
        <v>0</v>
      </c>
      <c r="H46" s="45">
        <f>(E46/$B$46)*100</f>
        <v>0</v>
      </c>
    </row>
    <row r="47" spans="1:8" x14ac:dyDescent="0.25">
      <c r="A47" s="27" t="s">
        <v>74</v>
      </c>
      <c r="B47" s="18"/>
      <c r="C47" s="18"/>
      <c r="D47" s="49"/>
      <c r="E47" s="40"/>
      <c r="F47" s="14">
        <f>F46-F45</f>
        <v>12.077658213560085</v>
      </c>
      <c r="G47" s="46">
        <f>G46-G45</f>
        <v>0</v>
      </c>
      <c r="H47" s="46">
        <f>H46-H45</f>
        <v>0</v>
      </c>
    </row>
    <row r="48" spans="1:8" x14ac:dyDescent="0.25">
      <c r="A48" s="8" t="s">
        <v>17</v>
      </c>
      <c r="B48" s="7">
        <v>106</v>
      </c>
      <c r="C48" s="7">
        <v>15</v>
      </c>
      <c r="D48" s="48"/>
      <c r="E48" s="39"/>
      <c r="F48" s="13">
        <f>(C48/$B$48)*100</f>
        <v>14.150943396226415</v>
      </c>
      <c r="G48" s="45">
        <f>(D48/$B$48)*100</f>
        <v>0</v>
      </c>
      <c r="H48" s="45">
        <f>(E48/$B$48)*100</f>
        <v>0</v>
      </c>
    </row>
    <row r="49" spans="1:8" x14ac:dyDescent="0.25">
      <c r="A49" s="6" t="s">
        <v>18</v>
      </c>
      <c r="B49" s="7">
        <v>56</v>
      </c>
      <c r="C49" s="7">
        <v>7</v>
      </c>
      <c r="D49" s="48"/>
      <c r="E49" s="39"/>
      <c r="F49" s="13">
        <f>(C49/$B$49)*100</f>
        <v>12.5</v>
      </c>
      <c r="G49" s="45">
        <f>(D49/$B$49)*100</f>
        <v>0</v>
      </c>
      <c r="H49" s="45">
        <f>(E49/$B$49)*100</f>
        <v>0</v>
      </c>
    </row>
    <row r="50" spans="1:8" x14ac:dyDescent="0.25">
      <c r="A50" s="6" t="s">
        <v>19</v>
      </c>
      <c r="B50" s="7">
        <v>50</v>
      </c>
      <c r="C50" s="7">
        <v>8</v>
      </c>
      <c r="D50" s="48"/>
      <c r="E50" s="39"/>
      <c r="F50" s="13">
        <f>(C50/$B$50)*100</f>
        <v>16</v>
      </c>
      <c r="G50" s="45">
        <f>(D50/$B$50)*100</f>
        <v>0</v>
      </c>
      <c r="H50" s="45">
        <f>(E50/$B$50)*100</f>
        <v>0</v>
      </c>
    </row>
    <row r="51" spans="1:8" x14ac:dyDescent="0.25">
      <c r="A51" s="6" t="s">
        <v>20</v>
      </c>
      <c r="B51" s="7">
        <v>61</v>
      </c>
      <c r="C51" s="7">
        <v>7</v>
      </c>
      <c r="D51" s="48"/>
      <c r="E51" s="39"/>
      <c r="F51" s="13">
        <f>(C51/$B$51)*100</f>
        <v>11.475409836065573</v>
      </c>
      <c r="G51" s="45">
        <f>(D51/$B$51)*100</f>
        <v>0</v>
      </c>
      <c r="H51" s="45">
        <f>(E51/$B$51)*100</f>
        <v>0</v>
      </c>
    </row>
    <row r="52" spans="1:8" x14ac:dyDescent="0.25">
      <c r="A52" s="6" t="s">
        <v>21</v>
      </c>
      <c r="B52" s="7">
        <v>45</v>
      </c>
      <c r="C52" s="7">
        <v>8</v>
      </c>
      <c r="D52" s="48"/>
      <c r="E52" s="39"/>
      <c r="F52" s="13">
        <f>(C52/$B$52)*100</f>
        <v>17.777777777777779</v>
      </c>
      <c r="G52" s="45">
        <f>(D52/$B$52)*100</f>
        <v>0</v>
      </c>
      <c r="H52" s="45">
        <f>(E52/$B$52)*100</f>
        <v>0</v>
      </c>
    </row>
    <row r="53" spans="1:8" x14ac:dyDescent="0.25">
      <c r="A53" s="27" t="s">
        <v>75</v>
      </c>
      <c r="B53" s="18"/>
      <c r="C53" s="18"/>
      <c r="D53" s="49"/>
      <c r="E53" s="40"/>
      <c r="F53" s="14">
        <f>F52-F51</f>
        <v>6.3023679417122054</v>
      </c>
      <c r="G53" s="46">
        <f>G52-G51</f>
        <v>0</v>
      </c>
      <c r="H53" s="46">
        <f>H52-H51</f>
        <v>0</v>
      </c>
    </row>
    <row r="54" spans="1:8" x14ac:dyDescent="0.25">
      <c r="A54" s="8" t="s">
        <v>64</v>
      </c>
      <c r="B54" s="7">
        <v>84</v>
      </c>
      <c r="C54" s="7">
        <v>16</v>
      </c>
      <c r="D54" s="48"/>
      <c r="E54" s="39"/>
      <c r="F54" s="13">
        <f>(C54/$B$54)*100</f>
        <v>19.047619047619047</v>
      </c>
      <c r="G54" s="45">
        <f>(D54/$B$54)*100</f>
        <v>0</v>
      </c>
      <c r="H54" s="45">
        <f>(E54/$B$54)*100</f>
        <v>0</v>
      </c>
    </row>
    <row r="55" spans="1:8" x14ac:dyDescent="0.25">
      <c r="A55" s="6" t="s">
        <v>66</v>
      </c>
      <c r="B55" s="7">
        <v>28</v>
      </c>
      <c r="C55" s="7">
        <v>2</v>
      </c>
      <c r="D55" s="48"/>
      <c r="E55" s="39"/>
      <c r="F55" s="13">
        <f>(C55/$B$55)*100</f>
        <v>7.1428571428571423</v>
      </c>
      <c r="G55" s="45">
        <f>(D55/$B$55)*100</f>
        <v>0</v>
      </c>
      <c r="H55" s="45">
        <f>(E55/$B$55)*100</f>
        <v>0</v>
      </c>
    </row>
    <row r="56" spans="1:8" x14ac:dyDescent="0.25">
      <c r="A56" s="6" t="s">
        <v>67</v>
      </c>
      <c r="B56" s="7">
        <v>56</v>
      </c>
      <c r="C56" s="7">
        <v>14</v>
      </c>
      <c r="D56" s="48"/>
      <c r="E56" s="39"/>
      <c r="F56" s="13">
        <f>(C56/$B$56)*100</f>
        <v>25</v>
      </c>
      <c r="G56" s="45">
        <f>(D56/$B$56)*100</f>
        <v>0</v>
      </c>
      <c r="H56" s="45">
        <f>(E56/$B$56)*100</f>
        <v>0</v>
      </c>
    </row>
    <row r="57" spans="1:8" x14ac:dyDescent="0.25">
      <c r="A57" s="6" t="s">
        <v>68</v>
      </c>
      <c r="B57" s="7">
        <v>43</v>
      </c>
      <c r="C57" s="7">
        <v>7</v>
      </c>
      <c r="D57" s="48"/>
      <c r="E57" s="39"/>
      <c r="F57" s="13">
        <f>(C57/$B$57)*100</f>
        <v>16.279069767441861</v>
      </c>
      <c r="G57" s="45">
        <f>(D57/$B$57)*100</f>
        <v>0</v>
      </c>
      <c r="H57" s="45">
        <f>(E57/$B$57)*100</f>
        <v>0</v>
      </c>
    </row>
    <row r="58" spans="1:8" x14ac:dyDescent="0.25">
      <c r="A58" s="6" t="s">
        <v>65</v>
      </c>
      <c r="B58" s="7">
        <v>41</v>
      </c>
      <c r="C58" s="7">
        <v>9</v>
      </c>
      <c r="D58" s="48"/>
      <c r="E58" s="39"/>
      <c r="F58" s="13">
        <f>(C58/$B$58)*100</f>
        <v>21.951219512195124</v>
      </c>
      <c r="G58" s="45">
        <f>(D58/$B$58)*100</f>
        <v>0</v>
      </c>
      <c r="H58" s="45">
        <f>(E58/$B$58)*100</f>
        <v>0</v>
      </c>
    </row>
    <row r="59" spans="1:8" x14ac:dyDescent="0.25">
      <c r="A59" s="27" t="s">
        <v>104</v>
      </c>
      <c r="B59" s="18"/>
      <c r="C59" s="18"/>
      <c r="D59" s="49"/>
      <c r="E59" s="40"/>
      <c r="F59" s="14">
        <f>F58-F57</f>
        <v>5.6721497447532627</v>
      </c>
      <c r="G59" s="46">
        <f>G58-G57</f>
        <v>0</v>
      </c>
      <c r="H59" s="46">
        <f>H58-H57</f>
        <v>0</v>
      </c>
    </row>
    <row r="60" spans="1:8" x14ac:dyDescent="0.25">
      <c r="A60" s="8" t="s">
        <v>22</v>
      </c>
      <c r="B60" s="7">
        <v>306</v>
      </c>
      <c r="C60" s="7">
        <v>42</v>
      </c>
      <c r="D60" s="48"/>
      <c r="E60" s="39"/>
      <c r="F60" s="13">
        <f>(C60/$B$60)*100</f>
        <v>13.725490196078432</v>
      </c>
      <c r="G60" s="45">
        <f>(D60/$B$60)*100</f>
        <v>0</v>
      </c>
      <c r="H60" s="45">
        <f>(E60/$B$60)*100</f>
        <v>0</v>
      </c>
    </row>
    <row r="61" spans="1:8" x14ac:dyDescent="0.25">
      <c r="A61" s="6" t="s">
        <v>23</v>
      </c>
      <c r="B61" s="7">
        <v>119</v>
      </c>
      <c r="C61" s="7">
        <v>14</v>
      </c>
      <c r="D61" s="48"/>
      <c r="E61" s="39"/>
      <c r="F61" s="13">
        <f>(C61/$B$61)*100</f>
        <v>11.76470588235294</v>
      </c>
      <c r="G61" s="45">
        <f>(D61/$B$61)*100</f>
        <v>0</v>
      </c>
      <c r="H61" s="45">
        <f>(E61/$B$61)*100</f>
        <v>0</v>
      </c>
    </row>
    <row r="62" spans="1:8" x14ac:dyDescent="0.25">
      <c r="A62" s="6" t="s">
        <v>24</v>
      </c>
      <c r="B62" s="7">
        <v>187</v>
      </c>
      <c r="C62" s="7">
        <v>28</v>
      </c>
      <c r="D62" s="48"/>
      <c r="E62" s="39"/>
      <c r="F62" s="13">
        <f>(C62/$B$62)*100</f>
        <v>14.973262032085561</v>
      </c>
      <c r="G62" s="45">
        <f>(D62/$B$62)*100</f>
        <v>0</v>
      </c>
      <c r="H62" s="45">
        <f>(E62/$B$62)*100</f>
        <v>0</v>
      </c>
    </row>
    <row r="63" spans="1:8" x14ac:dyDescent="0.25">
      <c r="A63" s="6" t="s">
        <v>25</v>
      </c>
      <c r="B63" s="7">
        <v>167</v>
      </c>
      <c r="C63" s="7">
        <v>22</v>
      </c>
      <c r="D63" s="48"/>
      <c r="E63" s="39"/>
      <c r="F63" s="13">
        <f>(C63/$B$63)*100</f>
        <v>13.17365269461078</v>
      </c>
      <c r="G63" s="45">
        <f>(D63/$B$63)*100</f>
        <v>0</v>
      </c>
      <c r="H63" s="45">
        <f>(E63/$B$63)*100</f>
        <v>0</v>
      </c>
    </row>
    <row r="64" spans="1:8" x14ac:dyDescent="0.25">
      <c r="A64" s="6" t="s">
        <v>26</v>
      </c>
      <c r="B64" s="7">
        <v>139</v>
      </c>
      <c r="C64" s="7">
        <v>20</v>
      </c>
      <c r="D64" s="48"/>
      <c r="E64" s="39"/>
      <c r="F64" s="13">
        <f>(C64/$B$64)*100</f>
        <v>14.388489208633093</v>
      </c>
      <c r="G64" s="45">
        <f>(D64/$B$64)*100</f>
        <v>0</v>
      </c>
      <c r="H64" s="45">
        <f>(E64/$B$64)*100</f>
        <v>0</v>
      </c>
    </row>
    <row r="65" spans="1:8" x14ac:dyDescent="0.25">
      <c r="A65" s="27" t="s">
        <v>77</v>
      </c>
      <c r="B65" s="18"/>
      <c r="C65" s="18"/>
      <c r="D65" s="49"/>
      <c r="E65" s="40"/>
      <c r="F65" s="14">
        <f>F64-F63</f>
        <v>1.2148365140223127</v>
      </c>
      <c r="G65" s="46">
        <f>G64-G63</f>
        <v>0</v>
      </c>
      <c r="H65" s="46">
        <f>H64-H63</f>
        <v>0</v>
      </c>
    </row>
    <row r="66" spans="1:8" x14ac:dyDescent="0.25">
      <c r="A66" s="8" t="s">
        <v>27</v>
      </c>
      <c r="B66" s="7">
        <v>352</v>
      </c>
      <c r="C66" s="7">
        <v>32</v>
      </c>
      <c r="D66" s="48"/>
      <c r="E66" s="39"/>
      <c r="F66" s="13">
        <f>(C66/$B$66)*100</f>
        <v>9.0909090909090917</v>
      </c>
      <c r="G66" s="45">
        <f>(D66/$B$66)*100</f>
        <v>0</v>
      </c>
      <c r="H66" s="45">
        <f>(E66/$B$66)*100</f>
        <v>0</v>
      </c>
    </row>
    <row r="67" spans="1:8" x14ac:dyDescent="0.25">
      <c r="A67" s="6" t="s">
        <v>28</v>
      </c>
      <c r="B67" s="7">
        <v>98</v>
      </c>
      <c r="C67" s="7">
        <v>9</v>
      </c>
      <c r="D67" s="48"/>
      <c r="E67" s="39"/>
      <c r="F67" s="13">
        <f>(C67/$B$67)*100</f>
        <v>9.183673469387756</v>
      </c>
      <c r="G67" s="45">
        <f>(D67/$B$67)*100</f>
        <v>0</v>
      </c>
      <c r="H67" s="45">
        <f>(E67/$B$67)*100</f>
        <v>0</v>
      </c>
    </row>
    <row r="68" spans="1:8" x14ac:dyDescent="0.25">
      <c r="A68" s="6" t="s">
        <v>29</v>
      </c>
      <c r="B68" s="7">
        <v>254</v>
      </c>
      <c r="C68" s="7">
        <v>23</v>
      </c>
      <c r="D68" s="48"/>
      <c r="E68" s="39"/>
      <c r="F68" s="13">
        <f>(C68/$B$68)*100</f>
        <v>9.0551181102362204</v>
      </c>
      <c r="G68" s="45">
        <f>(D68/$B$68)*100</f>
        <v>0</v>
      </c>
      <c r="H68" s="45">
        <f>(E68/$B$68)*100</f>
        <v>0</v>
      </c>
    </row>
    <row r="69" spans="1:8" x14ac:dyDescent="0.25">
      <c r="A69" s="6" t="s">
        <v>30</v>
      </c>
      <c r="B69" s="7">
        <v>196</v>
      </c>
      <c r="C69" s="7">
        <v>15</v>
      </c>
      <c r="D69" s="48"/>
      <c r="E69" s="39"/>
      <c r="F69" s="13">
        <f>(C69/$B$69)*100</f>
        <v>7.6530612244897958</v>
      </c>
      <c r="G69" s="45">
        <f>(D69/$B$69)*100</f>
        <v>0</v>
      </c>
      <c r="H69" s="45">
        <f>(E69/$B$69)*100</f>
        <v>0</v>
      </c>
    </row>
    <row r="70" spans="1:8" x14ac:dyDescent="0.25">
      <c r="A70" s="6" t="s">
        <v>31</v>
      </c>
      <c r="B70" s="7">
        <v>156</v>
      </c>
      <c r="C70" s="7">
        <v>17</v>
      </c>
      <c r="D70" s="48"/>
      <c r="E70" s="39"/>
      <c r="F70" s="13">
        <f>(C70/$B$70)*100</f>
        <v>10.897435897435898</v>
      </c>
      <c r="G70" s="45">
        <f>(D70/$B$70)*100</f>
        <v>0</v>
      </c>
      <c r="H70" s="45">
        <f>(E70/$B$70)*100</f>
        <v>0</v>
      </c>
    </row>
    <row r="71" spans="1:8" x14ac:dyDescent="0.25">
      <c r="A71" s="27" t="s">
        <v>78</v>
      </c>
      <c r="B71" s="18"/>
      <c r="C71" s="18"/>
      <c r="D71" s="49"/>
      <c r="E71" s="40"/>
      <c r="F71" s="14">
        <f>F70-F69</f>
        <v>3.244374672946102</v>
      </c>
      <c r="G71" s="46">
        <f>G70-G69</f>
        <v>0</v>
      </c>
      <c r="H71" s="46">
        <f>H70-H69</f>
        <v>0</v>
      </c>
    </row>
    <row r="72" spans="1:8" x14ac:dyDescent="0.25">
      <c r="A72" s="8" t="s">
        <v>12</v>
      </c>
      <c r="B72" s="21">
        <v>234</v>
      </c>
      <c r="C72" s="7">
        <v>51</v>
      </c>
      <c r="D72" s="48"/>
      <c r="E72" s="39"/>
      <c r="F72" s="13">
        <f>(C72/$B$72)*100</f>
        <v>21.794871794871796</v>
      </c>
      <c r="G72" s="45">
        <f>(D72/$B$72)*100</f>
        <v>0</v>
      </c>
      <c r="H72" s="45">
        <f>(E72/$B$72)*100</f>
        <v>0</v>
      </c>
    </row>
    <row r="73" spans="1:8" x14ac:dyDescent="0.25">
      <c r="A73" s="6" t="s">
        <v>32</v>
      </c>
      <c r="B73" s="7">
        <v>8</v>
      </c>
      <c r="C73" s="7">
        <v>3</v>
      </c>
      <c r="D73" s="48"/>
      <c r="E73" s="39"/>
      <c r="F73" s="13">
        <f>(C73/$B$73)*100</f>
        <v>37.5</v>
      </c>
      <c r="G73" s="45">
        <f>(D73/$B$73)*100</f>
        <v>0</v>
      </c>
      <c r="H73" s="45">
        <f>(E73/$B$73)*100</f>
        <v>0</v>
      </c>
    </row>
    <row r="74" spans="1:8" x14ac:dyDescent="0.25">
      <c r="A74" s="6" t="s">
        <v>33</v>
      </c>
      <c r="B74" s="7">
        <v>0</v>
      </c>
      <c r="C74" s="7"/>
      <c r="D74" s="48"/>
      <c r="E74" s="39"/>
      <c r="F74" s="13"/>
      <c r="G74" s="45"/>
      <c r="H74" s="45"/>
    </row>
    <row r="75" spans="1:8" x14ac:dyDescent="0.25">
      <c r="A75" s="6" t="s">
        <v>49</v>
      </c>
      <c r="B75" s="7">
        <v>0</v>
      </c>
      <c r="C75" s="7"/>
      <c r="D75" s="48"/>
      <c r="E75" s="39"/>
      <c r="F75" s="13"/>
      <c r="G75" s="45"/>
      <c r="H75" s="45"/>
    </row>
    <row r="76" spans="1:8" x14ac:dyDescent="0.25">
      <c r="A76" s="6" t="s">
        <v>34</v>
      </c>
      <c r="B76" s="7">
        <v>18</v>
      </c>
      <c r="C76" s="7">
        <v>2</v>
      </c>
      <c r="D76" s="48"/>
      <c r="E76" s="39"/>
      <c r="F76" s="13">
        <f>(C76/$B$76)*100</f>
        <v>11.111111111111111</v>
      </c>
      <c r="G76" s="45">
        <f>(D76/$B$76)*100</f>
        <v>0</v>
      </c>
      <c r="H76" s="45">
        <f>(E76/$B$76)*100</f>
        <v>0</v>
      </c>
    </row>
    <row r="77" spans="1:8" x14ac:dyDescent="0.25">
      <c r="A77" s="6" t="s">
        <v>35</v>
      </c>
      <c r="B77" s="7">
        <v>14</v>
      </c>
      <c r="C77" s="7">
        <v>3</v>
      </c>
      <c r="D77" s="48"/>
      <c r="E77" s="39"/>
      <c r="F77" s="13">
        <f>(C77/B77)*100</f>
        <v>21.428571428571427</v>
      </c>
      <c r="G77" s="45">
        <f>(D77/$B$77)*100</f>
        <v>0</v>
      </c>
      <c r="H77" s="45">
        <f>(E77/$B$77)*100</f>
        <v>0</v>
      </c>
    </row>
    <row r="78" spans="1:8" x14ac:dyDescent="0.25">
      <c r="A78" s="6" t="s">
        <v>36</v>
      </c>
      <c r="B78" s="7">
        <v>120</v>
      </c>
      <c r="C78" s="7">
        <v>21</v>
      </c>
      <c r="D78" s="48"/>
      <c r="E78" s="39"/>
      <c r="F78" s="13">
        <f>(C78/B78)*100</f>
        <v>17.5</v>
      </c>
      <c r="G78" s="45">
        <f>(D78/B78)*100</f>
        <v>0</v>
      </c>
      <c r="H78" s="45">
        <f>(E78/B78)*100</f>
        <v>0</v>
      </c>
    </row>
    <row r="79" spans="1:8" x14ac:dyDescent="0.25">
      <c r="A79" s="6" t="s">
        <v>37</v>
      </c>
      <c r="B79" s="7">
        <v>1</v>
      </c>
      <c r="C79" s="7"/>
      <c r="D79" s="48"/>
      <c r="E79" s="39"/>
      <c r="F79" s="13">
        <f>(C79/B79)*100</f>
        <v>0</v>
      </c>
      <c r="G79" s="45">
        <f>(D79/B79)*100</f>
        <v>0</v>
      </c>
      <c r="H79" s="45">
        <f>(E79/B79)*100</f>
        <v>0</v>
      </c>
    </row>
    <row r="80" spans="1:8" x14ac:dyDescent="0.25">
      <c r="A80" s="6" t="s">
        <v>38</v>
      </c>
      <c r="B80" s="7">
        <v>14</v>
      </c>
      <c r="C80" s="7">
        <v>3</v>
      </c>
      <c r="D80" s="48"/>
      <c r="E80" s="39"/>
      <c r="F80" s="13">
        <f>(C80/B80)*100</f>
        <v>21.428571428571427</v>
      </c>
      <c r="G80" s="45">
        <f>(D80/B80)*100</f>
        <v>0</v>
      </c>
      <c r="H80" s="45">
        <f>(E80/B80)*100</f>
        <v>0</v>
      </c>
    </row>
    <row r="81" spans="1:8" ht="15" customHeight="1" x14ac:dyDescent="0.25">
      <c r="A81" s="6" t="s">
        <v>120</v>
      </c>
      <c r="B81" s="7"/>
      <c r="C81" s="7"/>
      <c r="D81" s="48"/>
      <c r="E81" s="39"/>
      <c r="F81" s="13"/>
      <c r="G81" s="45"/>
      <c r="H81" s="45"/>
    </row>
    <row r="82" spans="1:8" ht="15" customHeight="1" x14ac:dyDescent="0.25">
      <c r="A82" s="6" t="s">
        <v>119</v>
      </c>
      <c r="B82" s="7"/>
      <c r="C82" s="7"/>
      <c r="D82" s="48"/>
      <c r="E82" s="39"/>
      <c r="F82" s="13"/>
      <c r="G82" s="45"/>
      <c r="H82" s="45"/>
    </row>
    <row r="83" spans="1:8" x14ac:dyDescent="0.25">
      <c r="A83" s="6" t="s">
        <v>39</v>
      </c>
      <c r="B83" s="7">
        <v>9</v>
      </c>
      <c r="C83" s="7">
        <v>3</v>
      </c>
      <c r="D83" s="48"/>
      <c r="E83" s="39"/>
      <c r="F83" s="13">
        <f>(C83/B83)*100</f>
        <v>33.333333333333329</v>
      </c>
      <c r="G83" s="45">
        <f>(D83/B83)*100</f>
        <v>0</v>
      </c>
      <c r="H83" s="45">
        <f>(E83/B83)*100</f>
        <v>0</v>
      </c>
    </row>
    <row r="84" spans="1:8" x14ac:dyDescent="0.25">
      <c r="A84" s="6" t="s">
        <v>40</v>
      </c>
      <c r="B84" s="7">
        <v>11</v>
      </c>
      <c r="C84" s="7">
        <v>3</v>
      </c>
      <c r="D84" s="48"/>
      <c r="E84" s="39"/>
      <c r="F84" s="13">
        <f>(C84/B84)*100</f>
        <v>27.27272727272727</v>
      </c>
      <c r="G84" s="45">
        <f>(D84/B84)*100</f>
        <v>0</v>
      </c>
      <c r="H84" s="45">
        <f>(E84/B84)*100</f>
        <v>0</v>
      </c>
    </row>
    <row r="85" spans="1:8" x14ac:dyDescent="0.25">
      <c r="A85" s="6" t="s">
        <v>41</v>
      </c>
      <c r="B85" s="7">
        <v>10</v>
      </c>
      <c r="C85" s="7">
        <v>2</v>
      </c>
      <c r="D85" s="48"/>
      <c r="E85" s="39"/>
      <c r="F85" s="13">
        <f>(C85/B85)*100</f>
        <v>20</v>
      </c>
      <c r="G85" s="45">
        <f>(D85/B85)*100</f>
        <v>0</v>
      </c>
      <c r="H85" s="45">
        <f>(E85/B85)*100</f>
        <v>0</v>
      </c>
    </row>
    <row r="86" spans="1:8" x14ac:dyDescent="0.25">
      <c r="A86" s="6" t="s">
        <v>42</v>
      </c>
      <c r="B86" s="7">
        <v>0</v>
      </c>
      <c r="C86" s="7"/>
      <c r="D86" s="48"/>
      <c r="E86" s="39"/>
      <c r="F86" s="13"/>
      <c r="G86" s="45"/>
      <c r="H86" s="45"/>
    </row>
    <row r="87" spans="1:8" x14ac:dyDescent="0.25">
      <c r="A87" s="6" t="s">
        <v>43</v>
      </c>
      <c r="B87" s="7">
        <v>8</v>
      </c>
      <c r="C87" s="7">
        <v>2</v>
      </c>
      <c r="D87" s="48"/>
      <c r="E87" s="39"/>
      <c r="F87" s="13">
        <f>(C87/B87)*100</f>
        <v>25</v>
      </c>
      <c r="G87" s="45">
        <f>(D87/B87)*100</f>
        <v>0</v>
      </c>
      <c r="H87" s="45">
        <f>(E87/B87)*100</f>
        <v>0</v>
      </c>
    </row>
    <row r="88" spans="1:8" x14ac:dyDescent="0.25">
      <c r="A88" s="6" t="s">
        <v>44</v>
      </c>
      <c r="B88" s="7">
        <v>2</v>
      </c>
      <c r="C88" s="7">
        <v>1</v>
      </c>
      <c r="D88" s="48"/>
      <c r="E88" s="39"/>
      <c r="F88" s="13">
        <f>(C88/B88)*100</f>
        <v>50</v>
      </c>
      <c r="G88" s="45">
        <f>(D88/B88)*100</f>
        <v>0</v>
      </c>
      <c r="H88" s="45">
        <f>(E88/B88)*100</f>
        <v>0</v>
      </c>
    </row>
    <row r="89" spans="1:8" x14ac:dyDescent="0.25">
      <c r="A89" s="6" t="s">
        <v>45</v>
      </c>
      <c r="B89" s="7">
        <v>13</v>
      </c>
      <c r="C89" s="7">
        <v>6</v>
      </c>
      <c r="D89" s="48"/>
      <c r="E89" s="39"/>
      <c r="F89" s="13">
        <f>(C89/B89)*100</f>
        <v>46.153846153846153</v>
      </c>
      <c r="G89" s="45">
        <f>(D89/B89)*100</f>
        <v>0</v>
      </c>
      <c r="H89" s="45">
        <f>(E89/B89)*100</f>
        <v>0</v>
      </c>
    </row>
    <row r="90" spans="1:8" ht="15" customHeight="1" x14ac:dyDescent="0.25">
      <c r="A90" s="6" t="s">
        <v>46</v>
      </c>
      <c r="B90" s="7">
        <v>1</v>
      </c>
      <c r="C90" s="7"/>
      <c r="D90" s="48"/>
      <c r="E90" s="39"/>
      <c r="F90" s="13">
        <f>(C90/B90)*100</f>
        <v>0</v>
      </c>
      <c r="G90" s="45">
        <f>(D90/B90)*100</f>
        <v>0</v>
      </c>
      <c r="H90" s="45">
        <f>(E90/B90)*100</f>
        <v>0</v>
      </c>
    </row>
    <row r="91" spans="1:8" x14ac:dyDescent="0.25">
      <c r="A91" s="6" t="s">
        <v>47</v>
      </c>
      <c r="B91" s="7">
        <v>0</v>
      </c>
      <c r="C91" s="7"/>
      <c r="D91" s="48"/>
      <c r="E91" s="39"/>
      <c r="F91" s="13"/>
      <c r="G91" s="45"/>
      <c r="H91" s="45"/>
    </row>
    <row r="92" spans="1:8" x14ac:dyDescent="0.25">
      <c r="A92" s="6" t="s">
        <v>48</v>
      </c>
      <c r="B92" s="7">
        <v>5</v>
      </c>
      <c r="C92" s="7">
        <v>2</v>
      </c>
      <c r="D92" s="48"/>
      <c r="E92" s="39"/>
      <c r="F92" s="13">
        <f t="shared" ref="F92:F104" si="7">(C92/B92)*100</f>
        <v>40</v>
      </c>
      <c r="G92" s="45">
        <f t="shared" ref="G92:G104" si="8">(D92/B92)*100</f>
        <v>0</v>
      </c>
      <c r="H92" s="45">
        <f t="shared" ref="H92:H104" si="9">(E92/B92)*100</f>
        <v>0</v>
      </c>
    </row>
    <row r="93" spans="1:8" x14ac:dyDescent="0.25">
      <c r="A93" s="8" t="s">
        <v>17</v>
      </c>
      <c r="B93" s="7">
        <v>106</v>
      </c>
      <c r="C93" s="7">
        <v>15</v>
      </c>
      <c r="D93" s="48"/>
      <c r="E93" s="39"/>
      <c r="F93" s="13">
        <f t="shared" si="7"/>
        <v>14.150943396226415</v>
      </c>
      <c r="G93" s="45">
        <f t="shared" si="8"/>
        <v>0</v>
      </c>
      <c r="H93" s="45">
        <f t="shared" si="9"/>
        <v>0</v>
      </c>
    </row>
    <row r="94" spans="1:8" x14ac:dyDescent="0.25">
      <c r="A94" s="6" t="s">
        <v>50</v>
      </c>
      <c r="B94" s="7">
        <v>99</v>
      </c>
      <c r="C94" s="7">
        <v>15</v>
      </c>
      <c r="D94" s="48"/>
      <c r="E94" s="39"/>
      <c r="F94" s="13">
        <f t="shared" si="7"/>
        <v>15.151515151515152</v>
      </c>
      <c r="G94" s="45">
        <f t="shared" si="8"/>
        <v>0</v>
      </c>
      <c r="H94" s="45">
        <f t="shared" si="9"/>
        <v>0</v>
      </c>
    </row>
    <row r="95" spans="1:8" ht="15" customHeight="1" x14ac:dyDescent="0.25">
      <c r="A95" s="29" t="s">
        <v>121</v>
      </c>
      <c r="B95" s="21">
        <v>7</v>
      </c>
      <c r="C95" s="7"/>
      <c r="D95" s="48"/>
      <c r="E95" s="39"/>
      <c r="F95" s="13">
        <f t="shared" si="7"/>
        <v>0</v>
      </c>
      <c r="G95" s="45">
        <f t="shared" si="8"/>
        <v>0</v>
      </c>
      <c r="H95" s="45">
        <f t="shared" si="9"/>
        <v>0</v>
      </c>
    </row>
    <row r="96" spans="1:8" x14ac:dyDescent="0.25">
      <c r="A96" s="8" t="s">
        <v>64</v>
      </c>
      <c r="B96" s="7">
        <v>84</v>
      </c>
      <c r="C96" s="7">
        <v>16</v>
      </c>
      <c r="D96" s="48"/>
      <c r="E96" s="39"/>
      <c r="F96" s="13">
        <f t="shared" si="7"/>
        <v>19.047619047619047</v>
      </c>
      <c r="G96" s="45">
        <f t="shared" si="8"/>
        <v>0</v>
      </c>
      <c r="H96" s="45">
        <f t="shared" si="9"/>
        <v>0</v>
      </c>
    </row>
    <row r="97" spans="1:8" x14ac:dyDescent="0.25">
      <c r="A97" s="6" t="s">
        <v>101</v>
      </c>
      <c r="B97" s="7">
        <v>44</v>
      </c>
      <c r="C97" s="7">
        <v>4</v>
      </c>
      <c r="D97" s="48"/>
      <c r="E97" s="39"/>
      <c r="F97" s="13">
        <f t="shared" si="7"/>
        <v>9.0909090909090917</v>
      </c>
      <c r="G97" s="45">
        <f t="shared" si="8"/>
        <v>0</v>
      </c>
      <c r="H97" s="45">
        <f t="shared" si="9"/>
        <v>0</v>
      </c>
    </row>
    <row r="98" spans="1:8" x14ac:dyDescent="0.25">
      <c r="A98" s="6" t="s">
        <v>51</v>
      </c>
      <c r="B98" s="7">
        <v>40</v>
      </c>
      <c r="C98" s="7">
        <v>12</v>
      </c>
      <c r="D98" s="48"/>
      <c r="E98" s="39"/>
      <c r="F98" s="13">
        <f t="shared" si="7"/>
        <v>30</v>
      </c>
      <c r="G98" s="45">
        <f t="shared" si="8"/>
        <v>0</v>
      </c>
      <c r="H98" s="45">
        <f t="shared" si="9"/>
        <v>0</v>
      </c>
    </row>
    <row r="99" spans="1:8" x14ac:dyDescent="0.25">
      <c r="A99" s="8" t="s">
        <v>22</v>
      </c>
      <c r="B99" s="7">
        <v>306</v>
      </c>
      <c r="C99" s="7">
        <v>42</v>
      </c>
      <c r="D99" s="48"/>
      <c r="E99" s="39"/>
      <c r="F99" s="13">
        <f t="shared" si="7"/>
        <v>13.725490196078432</v>
      </c>
      <c r="G99" s="45">
        <f t="shared" si="8"/>
        <v>0</v>
      </c>
      <c r="H99" s="45">
        <f t="shared" si="9"/>
        <v>0</v>
      </c>
    </row>
    <row r="100" spans="1:8" x14ac:dyDescent="0.25">
      <c r="A100" s="6" t="s">
        <v>52</v>
      </c>
      <c r="B100" s="7">
        <v>125</v>
      </c>
      <c r="C100" s="7">
        <v>10</v>
      </c>
      <c r="D100" s="48"/>
      <c r="E100" s="39"/>
      <c r="F100" s="13">
        <f t="shared" si="7"/>
        <v>8</v>
      </c>
      <c r="G100" s="45">
        <f t="shared" si="8"/>
        <v>0</v>
      </c>
      <c r="H100" s="45">
        <f t="shared" si="9"/>
        <v>0</v>
      </c>
    </row>
    <row r="101" spans="1:8" ht="15" customHeight="1" x14ac:dyDescent="0.25">
      <c r="A101" s="6" t="s">
        <v>53</v>
      </c>
      <c r="B101" s="7">
        <v>19</v>
      </c>
      <c r="C101" s="7">
        <v>6</v>
      </c>
      <c r="D101" s="48"/>
      <c r="E101" s="39"/>
      <c r="F101" s="13">
        <f t="shared" si="7"/>
        <v>31.578947368421051</v>
      </c>
      <c r="G101" s="45">
        <f t="shared" si="8"/>
        <v>0</v>
      </c>
      <c r="H101" s="45">
        <f t="shared" si="9"/>
        <v>0</v>
      </c>
    </row>
    <row r="102" spans="1:8" x14ac:dyDescent="0.25">
      <c r="A102" s="6" t="s">
        <v>54</v>
      </c>
      <c r="B102" s="7">
        <v>13</v>
      </c>
      <c r="C102" s="7">
        <v>1</v>
      </c>
      <c r="D102" s="48"/>
      <c r="E102" s="39"/>
      <c r="F102" s="13">
        <f t="shared" si="7"/>
        <v>7.6923076923076925</v>
      </c>
      <c r="G102" s="45">
        <f t="shared" si="8"/>
        <v>0</v>
      </c>
      <c r="H102" s="45">
        <f t="shared" si="9"/>
        <v>0</v>
      </c>
    </row>
    <row r="103" spans="1:8" x14ac:dyDescent="0.25">
      <c r="A103" s="6" t="s">
        <v>55</v>
      </c>
      <c r="B103" s="7">
        <v>2</v>
      </c>
      <c r="C103" s="7">
        <v>1</v>
      </c>
      <c r="D103" s="48"/>
      <c r="E103" s="39"/>
      <c r="F103" s="13">
        <f t="shared" si="7"/>
        <v>50</v>
      </c>
      <c r="G103" s="45">
        <f t="shared" si="8"/>
        <v>0</v>
      </c>
      <c r="H103" s="45">
        <f t="shared" si="9"/>
        <v>0</v>
      </c>
    </row>
    <row r="104" spans="1:8" x14ac:dyDescent="0.25">
      <c r="A104" s="6" t="s">
        <v>56</v>
      </c>
      <c r="B104" s="7">
        <v>29</v>
      </c>
      <c r="C104" s="7">
        <v>2</v>
      </c>
      <c r="D104" s="48"/>
      <c r="E104" s="39"/>
      <c r="F104" s="13">
        <f t="shared" si="7"/>
        <v>6.8965517241379306</v>
      </c>
      <c r="G104" s="45">
        <f t="shared" si="8"/>
        <v>0</v>
      </c>
      <c r="H104" s="45">
        <f t="shared" si="9"/>
        <v>0</v>
      </c>
    </row>
    <row r="105" spans="1:8" x14ac:dyDescent="0.25">
      <c r="A105" s="6" t="s">
        <v>57</v>
      </c>
      <c r="B105" s="7">
        <v>0</v>
      </c>
      <c r="C105" s="7"/>
      <c r="D105" s="48"/>
      <c r="E105" s="39"/>
      <c r="F105" s="13"/>
      <c r="G105" s="45"/>
      <c r="H105" s="45"/>
    </row>
    <row r="106" spans="1:8" x14ac:dyDescent="0.25">
      <c r="A106" s="6" t="s">
        <v>58</v>
      </c>
      <c r="B106" s="7">
        <v>20</v>
      </c>
      <c r="C106" s="7">
        <v>3</v>
      </c>
      <c r="D106" s="48"/>
      <c r="E106" s="39"/>
      <c r="F106" s="13">
        <f t="shared" ref="F106:F112" si="10">(C106/B106)*100</f>
        <v>15</v>
      </c>
      <c r="G106" s="45">
        <f t="shared" ref="G106:G112" si="11">(D106/B106)*100</f>
        <v>0</v>
      </c>
      <c r="H106" s="45">
        <f t="shared" ref="H106:H112" si="12">(E106/B106)*100</f>
        <v>0</v>
      </c>
    </row>
    <row r="107" spans="1:8" x14ac:dyDescent="0.25">
      <c r="A107" s="6" t="s">
        <v>59</v>
      </c>
      <c r="B107" s="7">
        <v>3</v>
      </c>
      <c r="C107" s="7"/>
      <c r="D107" s="48"/>
      <c r="E107" s="39"/>
      <c r="F107" s="13">
        <f t="shared" si="10"/>
        <v>0</v>
      </c>
      <c r="G107" s="45">
        <f t="shared" si="11"/>
        <v>0</v>
      </c>
      <c r="H107" s="45">
        <f t="shared" si="12"/>
        <v>0</v>
      </c>
    </row>
    <row r="108" spans="1:8" s="9" customFormat="1" ht="15" customHeight="1" x14ac:dyDescent="0.25">
      <c r="A108" s="6" t="s">
        <v>60</v>
      </c>
      <c r="B108" s="7">
        <v>6</v>
      </c>
      <c r="C108" s="7"/>
      <c r="D108" s="48"/>
      <c r="E108" s="39"/>
      <c r="F108" s="13">
        <f t="shared" si="10"/>
        <v>0</v>
      </c>
      <c r="G108" s="45">
        <f t="shared" si="11"/>
        <v>0</v>
      </c>
      <c r="H108" s="45">
        <f t="shared" si="12"/>
        <v>0</v>
      </c>
    </row>
    <row r="109" spans="1:8" s="9" customFormat="1" ht="15" customHeight="1" x14ac:dyDescent="0.25">
      <c r="A109" s="6" t="s">
        <v>61</v>
      </c>
      <c r="B109" s="7">
        <v>89</v>
      </c>
      <c r="C109" s="7">
        <v>19</v>
      </c>
      <c r="D109" s="48"/>
      <c r="E109" s="39"/>
      <c r="F109" s="13">
        <f t="shared" si="10"/>
        <v>21.348314606741571</v>
      </c>
      <c r="G109" s="45">
        <f t="shared" si="11"/>
        <v>0</v>
      </c>
      <c r="H109" s="45">
        <f t="shared" si="12"/>
        <v>0</v>
      </c>
    </row>
    <row r="110" spans="1:8" x14ac:dyDescent="0.25">
      <c r="A110" s="8" t="s">
        <v>27</v>
      </c>
      <c r="B110" s="7">
        <v>352</v>
      </c>
      <c r="C110" s="7">
        <v>32</v>
      </c>
      <c r="D110" s="48"/>
      <c r="E110" s="39"/>
      <c r="F110" s="13">
        <f t="shared" si="10"/>
        <v>9.0909090909090917</v>
      </c>
      <c r="G110" s="45">
        <f t="shared" si="11"/>
        <v>0</v>
      </c>
      <c r="H110" s="45">
        <f t="shared" si="12"/>
        <v>0</v>
      </c>
    </row>
    <row r="111" spans="1:8" s="9" customFormat="1" ht="15" customHeight="1" x14ac:dyDescent="0.25">
      <c r="A111" s="6" t="s">
        <v>118</v>
      </c>
      <c r="B111" s="7">
        <v>211</v>
      </c>
      <c r="C111" s="7">
        <v>14</v>
      </c>
      <c r="D111" s="48"/>
      <c r="E111" s="39"/>
      <c r="F111" s="13">
        <f t="shared" si="10"/>
        <v>6.6350710900473935</v>
      </c>
      <c r="G111" s="45">
        <f t="shared" si="11"/>
        <v>0</v>
      </c>
      <c r="H111" s="45">
        <f t="shared" si="12"/>
        <v>0</v>
      </c>
    </row>
    <row r="112" spans="1:8" x14ac:dyDescent="0.25">
      <c r="A112" s="6" t="s">
        <v>62</v>
      </c>
      <c r="B112" s="7">
        <v>141</v>
      </c>
      <c r="C112" s="7">
        <v>18</v>
      </c>
      <c r="D112" s="48"/>
      <c r="E112" s="39"/>
      <c r="F112" s="13">
        <f t="shared" si="10"/>
        <v>12.76595744680851</v>
      </c>
      <c r="G112" s="45">
        <f t="shared" si="11"/>
        <v>0</v>
      </c>
      <c r="H112" s="45">
        <f t="shared" si="12"/>
        <v>0</v>
      </c>
    </row>
    <row r="113" spans="1:8" x14ac:dyDescent="0.25">
      <c r="A113" s="22" t="s">
        <v>81</v>
      </c>
      <c r="B113" s="7"/>
      <c r="C113" s="7"/>
      <c r="D113" s="48"/>
      <c r="E113" s="39"/>
      <c r="F113" s="13"/>
      <c r="G113" s="45"/>
      <c r="H113" s="45"/>
    </row>
    <row r="114" spans="1:8" x14ac:dyDescent="0.25">
      <c r="A114" s="8" t="s">
        <v>85</v>
      </c>
      <c r="B114" s="7">
        <v>238</v>
      </c>
      <c r="C114" s="7">
        <v>49</v>
      </c>
      <c r="D114" s="48"/>
      <c r="E114" s="39"/>
      <c r="F114" s="13">
        <f>(C114/B114)*100</f>
        <v>20.588235294117645</v>
      </c>
      <c r="G114" s="45">
        <f>(D114/B114)*100</f>
        <v>0</v>
      </c>
      <c r="H114" s="45">
        <f>(E114/B114)*100</f>
        <v>0</v>
      </c>
    </row>
    <row r="115" spans="1:8" x14ac:dyDescent="0.25">
      <c r="A115" s="8" t="s">
        <v>86</v>
      </c>
      <c r="B115" s="7">
        <v>284</v>
      </c>
      <c r="C115" s="7">
        <v>42</v>
      </c>
      <c r="D115" s="48"/>
      <c r="E115" s="39"/>
      <c r="F115" s="13">
        <f>(C115/B115)*100</f>
        <v>14.788732394366196</v>
      </c>
      <c r="G115" s="45">
        <f>(D115/B115)*100</f>
        <v>0</v>
      </c>
      <c r="H115" s="45">
        <f>(E115/B115)*100</f>
        <v>0</v>
      </c>
    </row>
    <row r="116" spans="1:8" x14ac:dyDescent="0.25">
      <c r="A116" s="8" t="s">
        <v>87</v>
      </c>
      <c r="B116" s="7">
        <v>500</v>
      </c>
      <c r="C116" s="7">
        <v>56</v>
      </c>
      <c r="D116" s="48"/>
      <c r="E116" s="39"/>
      <c r="F116" s="13">
        <f>(C116/B116)*100</f>
        <v>11.200000000000001</v>
      </c>
      <c r="G116" s="45">
        <f>(D116/B116)*100</f>
        <v>0</v>
      </c>
      <c r="H116" s="45">
        <f>(E116/B116)*100</f>
        <v>0</v>
      </c>
    </row>
    <row r="117" spans="1:8" x14ac:dyDescent="0.25">
      <c r="A117" s="8" t="s">
        <v>82</v>
      </c>
      <c r="B117" s="7">
        <v>60</v>
      </c>
      <c r="C117" s="7">
        <v>9</v>
      </c>
      <c r="D117" s="48"/>
      <c r="E117" s="39"/>
      <c r="F117" s="13">
        <f>(C117/B117)*100</f>
        <v>15</v>
      </c>
      <c r="G117" s="45">
        <f>(D117/B117)*100</f>
        <v>0</v>
      </c>
      <c r="H117" s="45">
        <f>(E117/B117)*100</f>
        <v>0</v>
      </c>
    </row>
    <row r="118" spans="1:8" x14ac:dyDescent="0.25">
      <c r="A118" s="27" t="s">
        <v>124</v>
      </c>
      <c r="B118" s="18"/>
      <c r="C118" s="18"/>
      <c r="D118" s="49"/>
      <c r="E118" s="40"/>
      <c r="F118" s="14">
        <f>(F114-F116)</f>
        <v>9.3882352941176439</v>
      </c>
      <c r="G118" s="46">
        <f>(G114-G116)</f>
        <v>0</v>
      </c>
      <c r="H118" s="46">
        <f>(H114-H116)</f>
        <v>0</v>
      </c>
    </row>
    <row r="119" spans="1:8" x14ac:dyDescent="0.25">
      <c r="A119" s="22" t="s">
        <v>84</v>
      </c>
      <c r="B119" s="7"/>
      <c r="C119" s="7"/>
      <c r="D119" s="48"/>
      <c r="E119" s="39"/>
      <c r="F119" s="13"/>
      <c r="G119" s="45"/>
      <c r="H119" s="45"/>
    </row>
    <row r="120" spans="1:8" x14ac:dyDescent="0.25">
      <c r="A120" s="8" t="s">
        <v>83</v>
      </c>
      <c r="B120" s="7">
        <v>666</v>
      </c>
      <c r="C120" s="7">
        <v>76</v>
      </c>
      <c r="D120" s="48"/>
      <c r="E120" s="39"/>
      <c r="F120" s="13">
        <f>(C120/B120)*100</f>
        <v>11.411411411411411</v>
      </c>
      <c r="G120" s="45">
        <f>(D120/B120)*100</f>
        <v>0</v>
      </c>
      <c r="H120" s="45">
        <f>(E120/B120)*100</f>
        <v>0</v>
      </c>
    </row>
    <row r="121" spans="1:8" ht="15" customHeight="1" x14ac:dyDescent="0.25">
      <c r="A121" s="8" t="s">
        <v>106</v>
      </c>
      <c r="B121" s="7">
        <v>416</v>
      </c>
      <c r="C121" s="7">
        <v>80</v>
      </c>
      <c r="D121" s="48"/>
      <c r="E121" s="39"/>
      <c r="F121" s="13">
        <f>(C121/B121)*100</f>
        <v>19.230769230769234</v>
      </c>
      <c r="G121" s="45">
        <f>(D121/B121)*100</f>
        <v>0</v>
      </c>
      <c r="H121" s="45">
        <f>(E121/B121)*100</f>
        <v>0</v>
      </c>
    </row>
    <row r="122" spans="1:8" x14ac:dyDescent="0.25">
      <c r="A122" s="27" t="s">
        <v>125</v>
      </c>
      <c r="B122" s="18"/>
      <c r="C122" s="18"/>
      <c r="D122" s="49"/>
      <c r="E122" s="40"/>
      <c r="F122" s="14">
        <f>(F121-F39+F1237)</f>
        <v>14.327613144427133</v>
      </c>
      <c r="G122" s="46">
        <f>(G121-G120)</f>
        <v>0</v>
      </c>
      <c r="H122" s="46">
        <f>(H121-H120)</f>
        <v>0</v>
      </c>
    </row>
  </sheetData>
  <sheetProtection sheet="1" objects="1" scenarios="1"/>
  <printOptions horizontalCentered="1"/>
  <pageMargins left="0" right="0" top="1.5" bottom="0.75" header="0.55000000000000004" footer="0.3"/>
  <pageSetup scale="80" orientation="portrait" r:id="rId1"/>
  <headerFooter>
    <oddHeader>&amp;C&amp;"Times New Roman,Bold"&amp;12CALIFORNIA STATE UNIVERSITY, STANISLAUS
FIRST-TIME FULL-TIME FRESHMEN &amp;K000000GRADUATION RATES BY LENGTH OF TIME TO DEGREE, DEMOGRAPHIC CHARACTERISTICS,  COLLEGE AND DEGREE PROGRAM AT ENTRY
Fall 2012 Entering Cohort</oddHeader>
    <oddFooter>&amp;C&amp;F, &amp;P / &amp;P</oddFooter>
  </headerFooter>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README</vt:lpstr>
      <vt:lpstr>FTF 2005 cohort grad rates</vt:lpstr>
      <vt:lpstr>FTF 2006 cohort grad rates</vt:lpstr>
      <vt:lpstr>FTF 2007 cohort grad rates</vt:lpstr>
      <vt:lpstr>FTF 2008 cohort grad rates</vt:lpstr>
      <vt:lpstr>FTF 2009 cohort grad rates</vt:lpstr>
      <vt:lpstr>FTF 2010 cohort grad rates</vt:lpstr>
      <vt:lpstr>FTF 2011 cohort grad rates</vt:lpstr>
      <vt:lpstr>FTF 2012 cohort grad rates</vt:lpstr>
      <vt:lpstr>'FTF 2009 cohort grad rates'!Print_Area</vt:lpstr>
      <vt:lpstr>'FTF 2010 cohort grad rates'!Print_Area</vt:lpstr>
      <vt:lpstr>'FTF 2011 cohort grad rates'!Print_Area</vt:lpstr>
      <vt:lpstr>'FTF 2012 cohort grad rates'!Print_Area</vt:lpstr>
      <vt:lpstr>'FTF 2005 cohort grad rates'!Print_Titles</vt:lpstr>
      <vt:lpstr>'FTF 2006 cohort grad rates'!Print_Titles</vt:lpstr>
      <vt:lpstr>'FTF 2007 cohort grad rates'!Print_Titles</vt:lpstr>
      <vt:lpstr>'FTF 2008 cohort grad rates'!Print_Titles</vt:lpstr>
      <vt:lpstr>'FTF 2009 cohort grad rates'!Print_Titles</vt:lpstr>
      <vt:lpstr>'FTF 2010 cohort grad rates'!Print_Titles</vt:lpstr>
      <vt:lpstr>'FTF 2011 cohort grad rates'!Print_Titles</vt:lpstr>
      <vt:lpstr>'FTF 2012 cohort grad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Fields;John Tillman</dc:creator>
  <cp:lastModifiedBy>Lisa Fields</cp:lastModifiedBy>
  <cp:lastPrinted>2017-05-30T21:21:46Z</cp:lastPrinted>
  <dcterms:created xsi:type="dcterms:W3CDTF">2014-04-14T23:10:18Z</dcterms:created>
  <dcterms:modified xsi:type="dcterms:W3CDTF">2017-05-30T21:25:28Z</dcterms:modified>
</cp:coreProperties>
</file>