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udgetReconPresentation\"/>
    </mc:Choice>
  </mc:AlternateContent>
  <bookViews>
    <workbookView xWindow="0" yWindow="0" windowWidth="20520" windowHeight="9690" activeTab="10"/>
  </bookViews>
  <sheets>
    <sheet name="Faculty" sheetId="2" r:id="rId1"/>
    <sheet name="Staff" sheetId="3" r:id="rId2"/>
    <sheet name="SA" sheetId="4" r:id="rId3"/>
    <sheet name="TA" sheetId="5" r:id="rId4"/>
    <sheet name="Lecturers" sheetId="6" r:id="rId5"/>
    <sheet name="Benefits" sheetId="7" r:id="rId6"/>
    <sheet name="OandE" sheetId="1" r:id="rId7"/>
    <sheet name="Lottery" sheetId="9" r:id="rId8"/>
    <sheet name="IEEE" sheetId="10" r:id="rId9"/>
    <sheet name="UCP" sheetId="11" r:id="rId10"/>
    <sheet name="SL002" sheetId="8" r:id="rId11"/>
  </sheets>
  <definedNames>
    <definedName name="_xlnm.Print_Titles" localSheetId="5">Benefits!$1:$1</definedName>
    <definedName name="_xlnm.Print_Titles" localSheetId="6">OandE!$1:$1</definedName>
    <definedName name="_xlnm.Print_Titles" localSheetId="2">SA!$1:$1</definedName>
    <definedName name="_xlnm.Print_Titles" localSheetId="9">UCP!$1:$1</definedName>
  </definedNames>
  <calcPr calcId="162913"/>
</workbook>
</file>

<file path=xl/calcChain.xml><?xml version="1.0" encoding="utf-8"?>
<calcChain xmlns="http://schemas.openxmlformats.org/spreadsheetml/2006/main">
  <c r="I72" i="1" l="1"/>
  <c r="I71" i="1"/>
  <c r="I70" i="1"/>
  <c r="I69" i="1"/>
  <c r="I68" i="1"/>
  <c r="I67" i="1"/>
  <c r="L4" i="8"/>
  <c r="I13" i="9"/>
  <c r="I12" i="9"/>
  <c r="I4" i="9"/>
  <c r="K19" i="8"/>
  <c r="K18" i="8"/>
  <c r="K16" i="8"/>
  <c r="K14" i="8"/>
  <c r="K12" i="8"/>
  <c r="K10" i="8"/>
  <c r="K8" i="8"/>
  <c r="K6" i="8"/>
  <c r="I92" i="11"/>
  <c r="I91" i="11"/>
  <c r="I89" i="11"/>
  <c r="I87" i="11"/>
  <c r="I85" i="11"/>
  <c r="I83" i="11"/>
  <c r="I81" i="11"/>
  <c r="I79" i="11"/>
  <c r="I77" i="11"/>
  <c r="I73" i="11"/>
  <c r="I71" i="11"/>
  <c r="I69" i="11"/>
  <c r="I67" i="11"/>
  <c r="I65" i="11"/>
  <c r="I62" i="11"/>
  <c r="I60" i="11"/>
  <c r="I58" i="11"/>
  <c r="I56" i="11"/>
  <c r="I54" i="11"/>
  <c r="I52" i="11"/>
  <c r="I50" i="11"/>
  <c r="I40" i="11"/>
  <c r="I38" i="11"/>
  <c r="I36" i="11"/>
  <c r="I34" i="11"/>
  <c r="I32" i="11"/>
  <c r="I30" i="11"/>
  <c r="I27" i="11"/>
  <c r="I23" i="11"/>
  <c r="I21" i="11"/>
  <c r="I19" i="11"/>
  <c r="I17" i="11"/>
  <c r="I15" i="11"/>
  <c r="I13" i="11"/>
  <c r="I11" i="11"/>
  <c r="I9" i="11"/>
  <c r="I7" i="11"/>
  <c r="I5" i="11"/>
  <c r="I3" i="11"/>
  <c r="I28" i="10"/>
  <c r="I22" i="10"/>
  <c r="I21" i="10"/>
  <c r="I15" i="10"/>
  <c r="I13" i="10"/>
  <c r="I7" i="10"/>
  <c r="I5" i="10"/>
  <c r="I3" i="10"/>
  <c r="I65" i="1"/>
  <c r="I64" i="1"/>
  <c r="I62" i="1"/>
  <c r="I60" i="1"/>
  <c r="I25" i="1"/>
  <c r="I21" i="1"/>
  <c r="I19" i="1"/>
  <c r="I17" i="1"/>
  <c r="I15" i="1"/>
  <c r="I10" i="1"/>
  <c r="I8" i="1"/>
  <c r="I5" i="1"/>
  <c r="G327" i="7"/>
  <c r="G325" i="7"/>
  <c r="G288" i="7"/>
  <c r="G248" i="7"/>
  <c r="G198" i="7"/>
  <c r="G157" i="7"/>
  <c r="G118" i="7"/>
  <c r="G79" i="7"/>
  <c r="G40" i="7"/>
  <c r="G328" i="7" s="1"/>
  <c r="F26" i="6"/>
  <c r="F25" i="6"/>
  <c r="F6" i="6"/>
  <c r="F8" i="5"/>
  <c r="F46" i="4"/>
  <c r="F6" i="3"/>
  <c r="G26" i="2"/>
  <c r="G24" i="2"/>
  <c r="G27" i="2" s="1"/>
</calcChain>
</file>

<file path=xl/sharedStrings.xml><?xml version="1.0" encoding="utf-8"?>
<sst xmlns="http://schemas.openxmlformats.org/spreadsheetml/2006/main" count="1735" uniqueCount="293">
  <si>
    <t>Fund Fdescr</t>
  </si>
  <si>
    <t>Deptid Fdescr</t>
  </si>
  <si>
    <t>Account Fdescr</t>
  </si>
  <si>
    <t>Program Fdescr</t>
  </si>
  <si>
    <t>Project Fdescr</t>
  </si>
  <si>
    <t>Document ID</t>
  </si>
  <si>
    <t>Vendor Short</t>
  </si>
  <si>
    <t>Invoice ID</t>
  </si>
  <si>
    <t>Date Posted</t>
  </si>
  <si>
    <t>Document Line Descr</t>
  </si>
  <si>
    <t>Actuals</t>
  </si>
  <si>
    <t>503835-CPF-Gift Activity (Net)</t>
  </si>
  <si>
    <t>ME80000001</t>
  </si>
  <si>
    <t>CPF ALLOC MTHLY GIFT ACTIVITY</t>
  </si>
  <si>
    <t>580090-Revenue Other</t>
  </si>
  <si>
    <t>IEEE</t>
  </si>
  <si>
    <t>580895-Cost Rec Aux Auto Inv (095)</t>
  </si>
  <si>
    <t>Z35231-CPC-Prof Dev - Benson</t>
  </si>
  <si>
    <t>CRM0038515</t>
  </si>
  <si>
    <t>660003-Supplies and Services</t>
  </si>
  <si>
    <t>Z80550-CPC-EE BANQUET ACCOUNT</t>
  </si>
  <si>
    <t>RMB0038890</t>
  </si>
  <si>
    <t>Z51070-CPC-Single Chip Tunable Lasers</t>
  </si>
  <si>
    <t>RMB0038968</t>
  </si>
  <si>
    <t>Z49562-CPC-TMC Trning Simulator 15-16</t>
  </si>
  <si>
    <t>RMB0038971</t>
  </si>
  <si>
    <t>604800-Tel-Lines &amp; Features (0</t>
  </si>
  <si>
    <t>601100-Academic Salaries</t>
  </si>
  <si>
    <t>000092634-2 Acad Salry-CENG EL</t>
  </si>
  <si>
    <t>601101-Department Chair</t>
  </si>
  <si>
    <t>601300-Support Staff Salaries</t>
  </si>
  <si>
    <t>601303-Student Assistant</t>
  </si>
  <si>
    <t>601304-Teaching Associate</t>
  </si>
  <si>
    <t>601805-Lecturers (100)</t>
  </si>
  <si>
    <t>603001-OASDI</t>
  </si>
  <si>
    <t>000092634-2 OASDI-CENG ELEC EN</t>
  </si>
  <si>
    <t>603003-Dental Insurance</t>
  </si>
  <si>
    <t>000092634-2 Dental-CENG ELEC E</t>
  </si>
  <si>
    <t>603004-Health and Welfare</t>
  </si>
  <si>
    <t>000092634-2 Hlth-Welfr-CENG EL</t>
  </si>
  <si>
    <t>603005-Retirement</t>
  </si>
  <si>
    <t>000092634-2 Retirement-CENG EL</t>
  </si>
  <si>
    <t>603011-Life Insurance</t>
  </si>
  <si>
    <t>000092634-2 Life Insur-CENG EL</t>
  </si>
  <si>
    <t>603012-Medicare</t>
  </si>
  <si>
    <t>000092634-2 Medicare-CENG ELEC</t>
  </si>
  <si>
    <t>603013-Vision Care</t>
  </si>
  <si>
    <t>000092634-2 Vision-CENG ELEC E</t>
  </si>
  <si>
    <t>603014-Long-Term Disability Insurance</t>
  </si>
  <si>
    <t>000092634-2 LT Dis Ins-CENG EL</t>
  </si>
  <si>
    <t>603015-Flex Cash</t>
  </si>
  <si>
    <t>603091-Dental Care Annuitants</t>
  </si>
  <si>
    <t>CPO#16-7079 Q3 DentalcareAnn</t>
  </si>
  <si>
    <t>604800-Tel-Lines &amp; Features (090)</t>
  </si>
  <si>
    <t>IS-CHG1704</t>
  </si>
  <si>
    <t>Tele Exchange</t>
  </si>
  <si>
    <t>604802-Tel-Usage (001)</t>
  </si>
  <si>
    <t>Toll/Local Charges</t>
  </si>
  <si>
    <t>604803-Tel-Cellular (090)</t>
  </si>
  <si>
    <t>Cellular Charges</t>
  </si>
  <si>
    <t>606001-Travel-In State</t>
  </si>
  <si>
    <t>OSBO CHRI-001</t>
  </si>
  <si>
    <t>03/13 - 03/14 TRAV REIMB</t>
  </si>
  <si>
    <t>SAGH JOHN-001</t>
  </si>
  <si>
    <t>03/18 - 03/20 TRAV REIMB</t>
  </si>
  <si>
    <t>HELL IAN-001</t>
  </si>
  <si>
    <t>PRET KENA-001</t>
  </si>
  <si>
    <t>606002-Travel-Out of State</t>
  </si>
  <si>
    <t>DOLA DALE-003</t>
  </si>
  <si>
    <t>REIMB 04/06 DOLAN</t>
  </si>
  <si>
    <t>REIMB EQIP/SUPPLIES</t>
  </si>
  <si>
    <t>REIMB 02/28 DOLAN2</t>
  </si>
  <si>
    <t>Expense Distribution</t>
  </si>
  <si>
    <t>REIMB 04/07 DOLAN</t>
  </si>
  <si>
    <t>REIMB SUPPLIES</t>
  </si>
  <si>
    <t>612001-State Pro Rata Charges</t>
  </si>
  <si>
    <t>CPO#16-7018 StProRata</t>
  </si>
  <si>
    <t>617001-Servcs frm Othr Funds-Agencies</t>
  </si>
  <si>
    <t>FAC043017</t>
  </si>
  <si>
    <t>O0792368</t>
  </si>
  <si>
    <t>O0793615</t>
  </si>
  <si>
    <t>O0792315</t>
  </si>
  <si>
    <t>660001-Postage and Freight</t>
  </si>
  <si>
    <t>CHBK130300</t>
  </si>
  <si>
    <t>Ship-Shipper's UPS A</t>
  </si>
  <si>
    <t>CHBK130310</t>
  </si>
  <si>
    <t>Date = 3/24/2017</t>
  </si>
  <si>
    <t>Date = 3/29/2017</t>
  </si>
  <si>
    <t>Date = 4/10/2017</t>
  </si>
  <si>
    <t>Date = 4/3/2017</t>
  </si>
  <si>
    <t>SHI INTL CORP PC02170269</t>
  </si>
  <si>
    <t>SCHO SAMA-002</t>
  </si>
  <si>
    <t>REIMB 03/22 SCHOCK</t>
  </si>
  <si>
    <t>HANS AUST-001</t>
  </si>
  <si>
    <t>REIMB 03/22 HANSON</t>
  </si>
  <si>
    <t>DELG JOSE-001</t>
  </si>
  <si>
    <t>REIMB 03/20 DELGADO</t>
  </si>
  <si>
    <t>TAYL TRAV-001</t>
  </si>
  <si>
    <t>REIMB 03/20  TAYLOR</t>
  </si>
  <si>
    <t>LAIR ANNA-001</t>
  </si>
  <si>
    <t>REIMB 03/20 LAIRD</t>
  </si>
  <si>
    <t>BUKU CALI-001</t>
  </si>
  <si>
    <t>REIMB 03/20 BUKUR</t>
  </si>
  <si>
    <t>SCHO SAMA-003</t>
  </si>
  <si>
    <t>ELLI COUR-001</t>
  </si>
  <si>
    <t>REIMB 03/20 ELLIOTT</t>
  </si>
  <si>
    <t>DISC,LISA-001</t>
  </si>
  <si>
    <t>REIMB 03/23 DISCHINGER</t>
  </si>
  <si>
    <t>RING COMM-001</t>
  </si>
  <si>
    <t>GALL ANGE-001</t>
  </si>
  <si>
    <t>REIMB 03/26 GALLARDO U/T</t>
  </si>
  <si>
    <t>SHAW JESS-001</t>
  </si>
  <si>
    <t>REIMB 04/11 SHAW</t>
  </si>
  <si>
    <t>LIU YIFA-001</t>
  </si>
  <si>
    <t>REIMB 03/01 LIU</t>
  </si>
  <si>
    <t>AIRG USA-001</t>
  </si>
  <si>
    <t>USBANK-001</t>
  </si>
  <si>
    <t>PC04170032</t>
  </si>
  <si>
    <t>DKC*DIGI KEY CORP</t>
  </si>
  <si>
    <t>OSH STENCILS</t>
  </si>
  <si>
    <t>OSHPARK.COM</t>
  </si>
  <si>
    <t>ASAP REPROGRAPHICS</t>
  </si>
  <si>
    <t>MONOPRICE, INC.</t>
  </si>
  <si>
    <t>STAPLS0154796426000001</t>
  </si>
  <si>
    <t>STAPLS0154805252000001</t>
  </si>
  <si>
    <t>R F PARTS CO</t>
  </si>
  <si>
    <t>ROBOTSHOP.COM</t>
  </si>
  <si>
    <t>IEEE CB CONFERENCE</t>
  </si>
  <si>
    <t>IEEE PRODUCTS &amp; SERVICES</t>
  </si>
  <si>
    <t>SMART AND FINA10103927</t>
  </si>
  <si>
    <t>ADAFRUIT INDUSTRIES</t>
  </si>
  <si>
    <t>AMAZON MKTPLACE PMTS</t>
  </si>
  <si>
    <t>JAMECO/JIMPAK ELECTRONICS</t>
  </si>
  <si>
    <t>POLOLU CORPORATION</t>
  </si>
  <si>
    <t>PC04170054</t>
  </si>
  <si>
    <t>DX ENGINEERING 8000</t>
  </si>
  <si>
    <t>HAM RADIO OUTLET</t>
  </si>
  <si>
    <t>A-I CONSOLIDATED. INC</t>
  </si>
  <si>
    <t>SEARS.COM 9300</t>
  </si>
  <si>
    <t>PC04170270</t>
  </si>
  <si>
    <t>MOUSER ELECTRONICS INC</t>
  </si>
  <si>
    <t>AMAZON DIGITAL SVCS</t>
  </si>
  <si>
    <t>AMAZON.COM</t>
  </si>
  <si>
    <t>AMAZON.COM AMZN.COM/BILL</t>
  </si>
  <si>
    <t>MCMASTER-CARR</t>
  </si>
  <si>
    <t>MICROSOFT   *</t>
  </si>
  <si>
    <t>SHI INTERNATIONAL CORP</t>
  </si>
  <si>
    <t>CHBK130288</t>
  </si>
  <si>
    <t>Alarmpt=E120525</t>
  </si>
  <si>
    <t>Alarmpt=E120526</t>
  </si>
  <si>
    <t>Alarmpt=E120527</t>
  </si>
  <si>
    <t>Alarmpt=E134003</t>
  </si>
  <si>
    <t>Alarmpt=E134006</t>
  </si>
  <si>
    <t>Alarmpt=E134505</t>
  </si>
  <si>
    <t>Alarmpt=E135001</t>
  </si>
  <si>
    <t>Alarmpt=E135002</t>
  </si>
  <si>
    <t>Alarmpt=E135004</t>
  </si>
  <si>
    <t>Alarmpt=E135005</t>
  </si>
  <si>
    <t>Alarmpt=E135500</t>
  </si>
  <si>
    <t>Alarmpt=E135501</t>
  </si>
  <si>
    <t>Alarmpt=E135502</t>
  </si>
  <si>
    <t>Alarmpt=E135503</t>
  </si>
  <si>
    <t>Alarmpt=E135504</t>
  </si>
  <si>
    <t>Alarmpt=E135506</t>
  </si>
  <si>
    <t>Alarmpt=E135507</t>
  </si>
  <si>
    <t>Alarmpt=E135508</t>
  </si>
  <si>
    <t>Alarmpt=E135509</t>
  </si>
  <si>
    <t>Alarmpt=E135510</t>
  </si>
  <si>
    <t>Alarmpt=E135511</t>
  </si>
  <si>
    <t>Alarmpt=E135512</t>
  </si>
  <si>
    <t>Alarmpt=E135513</t>
  </si>
  <si>
    <t>Alarmpt=E135514</t>
  </si>
  <si>
    <t>Alarmpt=E135515</t>
  </si>
  <si>
    <t>Alarmpt=E135516</t>
  </si>
  <si>
    <t>Alarmpt=E135517</t>
  </si>
  <si>
    <t>Alarmpt=E135518</t>
  </si>
  <si>
    <t>Alarmpt=E135519</t>
  </si>
  <si>
    <t>Alarmpt=E135520</t>
  </si>
  <si>
    <t>Alarmpt=E135521</t>
  </si>
  <si>
    <t>Alarmpt=E135522</t>
  </si>
  <si>
    <t>Alarmpt=E135523</t>
  </si>
  <si>
    <t>Alarmpt=E135524</t>
  </si>
  <si>
    <t>660021-Repairs and Maintenance</t>
  </si>
  <si>
    <t>OBSE ENTE-001</t>
  </si>
  <si>
    <t>660734-Parking (003)</t>
  </si>
  <si>
    <t>PKG-FR#332053-42822-100 SGD</t>
  </si>
  <si>
    <t>Prkg-MOORE       -4/14/2017 (1</t>
  </si>
  <si>
    <t>Prkg-CHERUVELIL  -4/18/2017 (1</t>
  </si>
  <si>
    <t>Prkg-LIN         -4/18/2017 (1</t>
  </si>
  <si>
    <t>Prkg-SCHMITZ     -4/18/2017 (1</t>
  </si>
  <si>
    <t>Prkg-STUMBAUGH   -4/18/2017 (1</t>
  </si>
  <si>
    <t>Prkg-YUN         -4/18/2017 (1</t>
  </si>
  <si>
    <t>660736-Hosting (003)</t>
  </si>
  <si>
    <t>DERI DENN-001</t>
  </si>
  <si>
    <t>REIMB 03/28 DERICKSON</t>
  </si>
  <si>
    <t>REIMB HOSTING EXPENSE</t>
  </si>
  <si>
    <t>SZAB TREF-001</t>
  </si>
  <si>
    <t>REIMB 03/22 SZABO</t>
  </si>
  <si>
    <t>REIMB HOSTING EXPENSES</t>
  </si>
  <si>
    <t>660874-SS Petty Csh Reimbursmnt (003)</t>
  </si>
  <si>
    <t>PETTY CASH VOUCHERS</t>
  </si>
  <si>
    <t>660930-Recruitment (042)</t>
  </si>
  <si>
    <t>CPC-001</t>
  </si>
  <si>
    <t>AF073955-04</t>
  </si>
  <si>
    <t>PO04072 CD  29533 MYRON 3/6</t>
  </si>
  <si>
    <t>AF073955-11</t>
  </si>
  <si>
    <t>PO04072 CD 29543  MYRON 3/8</t>
  </si>
  <si>
    <t>60182-CPConnect</t>
  </si>
  <si>
    <t>61531-RenEnrgyLab</t>
  </si>
  <si>
    <t>61551-Prof Dev-Saghri</t>
  </si>
  <si>
    <t>63161-SrProjFund</t>
  </si>
  <si>
    <t>64990-LockheedEndProf</t>
  </si>
  <si>
    <t>66490-ForbesEndProf</t>
  </si>
  <si>
    <t>69080-HoodEndProf</t>
  </si>
  <si>
    <t xml:space="preserve">72500-LandscapeArch </t>
  </si>
  <si>
    <t>75300-Disc</t>
  </si>
  <si>
    <t>99999-UCP</t>
  </si>
  <si>
    <t>69907-CapCamp</t>
  </si>
  <si>
    <t>MO057-IEEE</t>
  </si>
  <si>
    <t>MO160-EngWrldHlth</t>
  </si>
  <si>
    <t>MY014-Ltry</t>
  </si>
  <si>
    <t>SL001</t>
  </si>
  <si>
    <t>SL002</t>
  </si>
  <si>
    <t>R1000</t>
  </si>
  <si>
    <t>SSF01</t>
  </si>
  <si>
    <t>AA004</t>
  </si>
  <si>
    <t>601100-Academic Salaries Total</t>
  </si>
  <si>
    <t>601101-Department Chair Total</t>
  </si>
  <si>
    <t>Grand Total</t>
  </si>
  <si>
    <t>15-Apr-17 Total</t>
  </si>
  <si>
    <t>2-May-17 Total</t>
  </si>
  <si>
    <t>603001-OASDI Total</t>
  </si>
  <si>
    <t>603003-Dental Insurance Total</t>
  </si>
  <si>
    <t>603004-Health and Welfare Total</t>
  </si>
  <si>
    <t>603005-Retirement Total</t>
  </si>
  <si>
    <t>603011-Life Insurance Total</t>
  </si>
  <si>
    <t>603012-Medicare Total</t>
  </si>
  <si>
    <t>603013-Vision Care Total</t>
  </si>
  <si>
    <t>603014-Long-Term Disability Insurance Total</t>
  </si>
  <si>
    <t>603015-Flex Cash Total</t>
  </si>
  <si>
    <t>IS-CHG1704 Total</t>
  </si>
  <si>
    <t>FAC043017 Total</t>
  </si>
  <si>
    <t>CHBK130300 Total</t>
  </si>
  <si>
    <t>CHBK130310 Total</t>
  </si>
  <si>
    <t>723545 Total</t>
  </si>
  <si>
    <t>724681 Total</t>
  </si>
  <si>
    <t>724710 Total</t>
  </si>
  <si>
    <t>724839 Total</t>
  </si>
  <si>
    <t>CHBK130288 Total</t>
  </si>
  <si>
    <t>1054995 Total</t>
  </si>
  <si>
    <t>3002 Total</t>
  </si>
  <si>
    <t>2999 Total</t>
  </si>
  <si>
    <t>3001 Total</t>
  </si>
  <si>
    <t>3006 Total</t>
  </si>
  <si>
    <t>725077 Total</t>
  </si>
  <si>
    <t>723536 Total</t>
  </si>
  <si>
    <t>1045987 Total</t>
  </si>
  <si>
    <t>165182 Total</t>
  </si>
  <si>
    <t>722814 Total</t>
  </si>
  <si>
    <t>723036 Total</t>
  </si>
  <si>
    <t>723048 Total</t>
  </si>
  <si>
    <t>723050 Total</t>
  </si>
  <si>
    <t>723108 Total</t>
  </si>
  <si>
    <t>723573 Total</t>
  </si>
  <si>
    <t>724427 Total</t>
  </si>
  <si>
    <t>724486 Total</t>
  </si>
  <si>
    <t>724861 Total</t>
  </si>
  <si>
    <t>165534 Total</t>
  </si>
  <si>
    <t>165592 Total</t>
  </si>
  <si>
    <t>165593 Total</t>
  </si>
  <si>
    <t>1050784 Total</t>
  </si>
  <si>
    <t>1041516 Total</t>
  </si>
  <si>
    <t>ME80000001 Total</t>
  </si>
  <si>
    <t>165002 Total</t>
  </si>
  <si>
    <t>722938 Total</t>
  </si>
  <si>
    <t>723113 Total</t>
  </si>
  <si>
    <t>723718 Total</t>
  </si>
  <si>
    <t>1054956 Total</t>
  </si>
  <si>
    <t>165422 Total</t>
  </si>
  <si>
    <t>723244 Total</t>
  </si>
  <si>
    <t>723251 Total</t>
  </si>
  <si>
    <t>CRM0038515 Total</t>
  </si>
  <si>
    <t>RMB0038890 Total</t>
  </si>
  <si>
    <t>RMB0038968 Total</t>
  </si>
  <si>
    <t>RMB0038971 Total</t>
  </si>
  <si>
    <t>x</t>
  </si>
  <si>
    <t>xSupplies</t>
  </si>
  <si>
    <t>xLab  R&amp;R</t>
  </si>
  <si>
    <t>Lab Exp</t>
  </si>
  <si>
    <t>Office</t>
  </si>
  <si>
    <t>Alarm</t>
  </si>
  <si>
    <t>supplies</t>
  </si>
  <si>
    <t>Lab R&amp;R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</si>
</sst>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15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16" fillId="0" borderId="0" xfId="0" applyFont="1"/>
    <xf numFmtId="15" fontId="16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7" sqref="I7"/>
    </sheetView>
  </sheetViews>
  <sheetFormatPr defaultRowHeight="15" outlineLevelRow="2" x14ac:dyDescent="0.25"/>
  <cols>
    <col min="1" max="1" width="6.7109375" bestFit="1" customWidth="1"/>
    <col min="2" max="2" width="7" bestFit="1" customWidth="1"/>
    <col min="3" max="3" width="24" bestFit="1" customWidth="1"/>
    <col min="4" max="4" width="8.42578125" bestFit="1" customWidth="1"/>
    <col min="5" max="5" width="11.140625" customWidth="1"/>
    <col min="6" max="6" width="9.7109375" bestFit="1" customWidth="1"/>
    <col min="7" max="7" width="11.85546875" bestFit="1" customWidth="1"/>
  </cols>
  <sheetData>
    <row r="1" spans="1:7" s="4" customFormat="1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8</v>
      </c>
      <c r="G1" s="5" t="s">
        <v>10</v>
      </c>
    </row>
    <row r="2" spans="1:7" outlineLevel="2" x14ac:dyDescent="0.25">
      <c r="A2" t="s">
        <v>221</v>
      </c>
      <c r="B2">
        <v>110300</v>
      </c>
      <c r="C2" t="s">
        <v>27</v>
      </c>
      <c r="D2" t="s">
        <v>225</v>
      </c>
      <c r="E2" s="2">
        <v>42857</v>
      </c>
      <c r="F2" s="1">
        <v>42855</v>
      </c>
      <c r="G2" s="3">
        <v>8708</v>
      </c>
    </row>
    <row r="3" spans="1:7" outlineLevel="2" x14ac:dyDescent="0.25">
      <c r="A3" t="s">
        <v>221</v>
      </c>
      <c r="B3">
        <v>110300</v>
      </c>
      <c r="C3" t="s">
        <v>27</v>
      </c>
      <c r="D3" t="s">
        <v>225</v>
      </c>
      <c r="E3" s="2">
        <v>42857</v>
      </c>
      <c r="F3" s="1">
        <v>42855</v>
      </c>
      <c r="G3" s="3">
        <v>9173</v>
      </c>
    </row>
    <row r="4" spans="1:7" outlineLevel="2" x14ac:dyDescent="0.25">
      <c r="A4" t="s">
        <v>221</v>
      </c>
      <c r="B4">
        <v>110300</v>
      </c>
      <c r="C4" t="s">
        <v>27</v>
      </c>
      <c r="D4" t="s">
        <v>225</v>
      </c>
      <c r="E4" s="2">
        <v>42857</v>
      </c>
      <c r="F4" s="1">
        <v>42855</v>
      </c>
      <c r="G4" s="3">
        <v>7925</v>
      </c>
    </row>
    <row r="5" spans="1:7" outlineLevel="2" x14ac:dyDescent="0.25">
      <c r="A5" t="s">
        <v>221</v>
      </c>
      <c r="B5">
        <v>110300</v>
      </c>
      <c r="C5" t="s">
        <v>27</v>
      </c>
      <c r="D5" t="s">
        <v>225</v>
      </c>
      <c r="E5" s="2">
        <v>42857</v>
      </c>
      <c r="F5" s="1">
        <v>42855</v>
      </c>
      <c r="G5" s="3">
        <v>7676</v>
      </c>
    </row>
    <row r="6" spans="1:7" outlineLevel="2" x14ac:dyDescent="0.25">
      <c r="A6" t="s">
        <v>221</v>
      </c>
      <c r="B6">
        <v>110300</v>
      </c>
      <c r="C6" t="s">
        <v>27</v>
      </c>
      <c r="D6" t="s">
        <v>225</v>
      </c>
      <c r="E6" s="2">
        <v>42857</v>
      </c>
      <c r="F6" s="1">
        <v>42855</v>
      </c>
      <c r="G6" s="3">
        <v>7733</v>
      </c>
    </row>
    <row r="7" spans="1:7" outlineLevel="2" x14ac:dyDescent="0.25">
      <c r="A7" t="s">
        <v>221</v>
      </c>
      <c r="B7">
        <v>110300</v>
      </c>
      <c r="C7" t="s">
        <v>27</v>
      </c>
      <c r="D7" t="s">
        <v>225</v>
      </c>
      <c r="E7" s="2">
        <v>42857</v>
      </c>
      <c r="F7" s="1">
        <v>42855</v>
      </c>
      <c r="G7" s="3">
        <v>7676</v>
      </c>
    </row>
    <row r="8" spans="1:7" outlineLevel="2" x14ac:dyDescent="0.25">
      <c r="A8" t="s">
        <v>221</v>
      </c>
      <c r="B8">
        <v>110300</v>
      </c>
      <c r="C8" t="s">
        <v>27</v>
      </c>
      <c r="D8" t="s">
        <v>225</v>
      </c>
      <c r="E8" s="2">
        <v>42857</v>
      </c>
      <c r="F8" s="1">
        <v>42855</v>
      </c>
      <c r="G8" s="3">
        <v>7676</v>
      </c>
    </row>
    <row r="9" spans="1:7" outlineLevel="2" x14ac:dyDescent="0.25">
      <c r="A9" t="s">
        <v>221</v>
      </c>
      <c r="B9">
        <v>110300</v>
      </c>
      <c r="C9" t="s">
        <v>27</v>
      </c>
      <c r="D9" t="s">
        <v>224</v>
      </c>
      <c r="E9" s="2">
        <v>42857</v>
      </c>
      <c r="F9" s="1">
        <v>42855</v>
      </c>
      <c r="G9" s="3">
        <v>8984</v>
      </c>
    </row>
    <row r="10" spans="1:7" outlineLevel="2" x14ac:dyDescent="0.25">
      <c r="A10" t="s">
        <v>221</v>
      </c>
      <c r="B10">
        <v>110300</v>
      </c>
      <c r="C10" t="s">
        <v>27</v>
      </c>
      <c r="D10" t="s">
        <v>224</v>
      </c>
      <c r="E10" s="2">
        <v>42857</v>
      </c>
      <c r="F10" s="1">
        <v>42855</v>
      </c>
      <c r="G10" s="3">
        <v>8667</v>
      </c>
    </row>
    <row r="11" spans="1:7" outlineLevel="2" x14ac:dyDescent="0.25">
      <c r="A11" t="s">
        <v>221</v>
      </c>
      <c r="B11">
        <v>110300</v>
      </c>
      <c r="C11" t="s">
        <v>27</v>
      </c>
      <c r="D11" t="s">
        <v>224</v>
      </c>
      <c r="E11" s="2">
        <v>42857</v>
      </c>
      <c r="F11" s="1">
        <v>42855</v>
      </c>
      <c r="G11" s="3">
        <v>7255</v>
      </c>
    </row>
    <row r="12" spans="1:7" outlineLevel="2" x14ac:dyDescent="0.25">
      <c r="A12" t="s">
        <v>221</v>
      </c>
      <c r="B12">
        <v>110300</v>
      </c>
      <c r="C12" t="s">
        <v>27</v>
      </c>
      <c r="E12" s="2">
        <v>42857</v>
      </c>
      <c r="F12" s="1">
        <v>42855</v>
      </c>
      <c r="G12" s="3">
        <v>9464</v>
      </c>
    </row>
    <row r="13" spans="1:7" outlineLevel="2" x14ac:dyDescent="0.25">
      <c r="A13" t="s">
        <v>221</v>
      </c>
      <c r="B13">
        <v>110300</v>
      </c>
      <c r="C13" t="s">
        <v>27</v>
      </c>
      <c r="E13" s="2">
        <v>42857</v>
      </c>
      <c r="F13" s="1">
        <v>42855</v>
      </c>
      <c r="G13" s="3">
        <v>6702</v>
      </c>
    </row>
    <row r="14" spans="1:7" outlineLevel="2" x14ac:dyDescent="0.25">
      <c r="A14" t="s">
        <v>221</v>
      </c>
      <c r="B14">
        <v>110300</v>
      </c>
      <c r="C14" t="s">
        <v>27</v>
      </c>
      <c r="E14" s="2">
        <v>42857</v>
      </c>
      <c r="F14" s="1">
        <v>42855</v>
      </c>
      <c r="G14" s="3">
        <v>9687</v>
      </c>
    </row>
    <row r="15" spans="1:7" outlineLevel="2" x14ac:dyDescent="0.25">
      <c r="A15" t="s">
        <v>221</v>
      </c>
      <c r="B15">
        <v>110300</v>
      </c>
      <c r="C15" t="s">
        <v>27</v>
      </c>
      <c r="E15" s="2">
        <v>42857</v>
      </c>
      <c r="F15" s="1">
        <v>42855</v>
      </c>
      <c r="G15" s="3">
        <v>8708</v>
      </c>
    </row>
    <row r="16" spans="1:7" outlineLevel="2" x14ac:dyDescent="0.25">
      <c r="A16" t="s">
        <v>221</v>
      </c>
      <c r="B16">
        <v>110300</v>
      </c>
      <c r="C16" t="s">
        <v>27</v>
      </c>
      <c r="E16" s="2">
        <v>42857</v>
      </c>
      <c r="F16" s="1">
        <v>42855</v>
      </c>
      <c r="G16" s="3">
        <v>8708</v>
      </c>
    </row>
    <row r="17" spans="1:8" outlineLevel="2" x14ac:dyDescent="0.25">
      <c r="A17" t="s">
        <v>221</v>
      </c>
      <c r="B17">
        <v>110300</v>
      </c>
      <c r="C17" t="s">
        <v>27</v>
      </c>
      <c r="E17" s="2">
        <v>42857</v>
      </c>
      <c r="F17" s="1">
        <v>42855</v>
      </c>
      <c r="G17" s="3">
        <v>3542</v>
      </c>
    </row>
    <row r="18" spans="1:8" outlineLevel="2" x14ac:dyDescent="0.25">
      <c r="A18" t="s">
        <v>221</v>
      </c>
      <c r="B18">
        <v>110300</v>
      </c>
      <c r="C18" t="s">
        <v>27</v>
      </c>
      <c r="E18" s="2">
        <v>42857</v>
      </c>
      <c r="F18" s="1">
        <v>42855</v>
      </c>
      <c r="G18" s="3">
        <v>8667</v>
      </c>
    </row>
    <row r="19" spans="1:8" outlineLevel="2" x14ac:dyDescent="0.25">
      <c r="A19" t="s">
        <v>221</v>
      </c>
      <c r="B19">
        <v>110300</v>
      </c>
      <c r="C19" t="s">
        <v>27</v>
      </c>
      <c r="E19" s="2">
        <v>42857</v>
      </c>
      <c r="F19" s="1">
        <v>42855</v>
      </c>
      <c r="G19" s="3">
        <v>8667</v>
      </c>
    </row>
    <row r="20" spans="1:8" outlineLevel="2" x14ac:dyDescent="0.25">
      <c r="A20" t="s">
        <v>221</v>
      </c>
      <c r="B20">
        <v>110300</v>
      </c>
      <c r="C20" t="s">
        <v>27</v>
      </c>
      <c r="E20" s="2">
        <v>42857</v>
      </c>
      <c r="F20" s="1">
        <v>42855</v>
      </c>
      <c r="G20" s="3">
        <v>9172</v>
      </c>
    </row>
    <row r="21" spans="1:8" outlineLevel="2" x14ac:dyDescent="0.25">
      <c r="A21" t="s">
        <v>221</v>
      </c>
      <c r="B21">
        <v>110300</v>
      </c>
      <c r="C21" t="s">
        <v>27</v>
      </c>
      <c r="E21" s="2">
        <v>42857</v>
      </c>
      <c r="F21" s="1">
        <v>42855</v>
      </c>
      <c r="G21" s="3">
        <v>3838</v>
      </c>
    </row>
    <row r="22" spans="1:8" outlineLevel="2" x14ac:dyDescent="0.25">
      <c r="A22" t="s">
        <v>221</v>
      </c>
      <c r="B22">
        <v>110300</v>
      </c>
      <c r="C22" t="s">
        <v>27</v>
      </c>
      <c r="E22" s="2">
        <v>42857</v>
      </c>
      <c r="F22" s="1">
        <v>42855</v>
      </c>
      <c r="G22" s="3">
        <v>7676</v>
      </c>
    </row>
    <row r="23" spans="1:8" outlineLevel="2" x14ac:dyDescent="0.25">
      <c r="A23" t="s">
        <v>221</v>
      </c>
      <c r="B23">
        <v>110300</v>
      </c>
      <c r="C23" t="s">
        <v>27</v>
      </c>
      <c r="E23" s="2">
        <v>42857</v>
      </c>
      <c r="F23" s="1">
        <v>42855</v>
      </c>
      <c r="G23" s="3">
        <v>3762.5</v>
      </c>
    </row>
    <row r="24" spans="1:8" outlineLevel="1" x14ac:dyDescent="0.25">
      <c r="C24" s="6" t="s">
        <v>226</v>
      </c>
      <c r="E24" s="2"/>
      <c r="F24" s="1"/>
      <c r="G24" s="3">
        <f>SUBTOTAL(9,G2:G23)</f>
        <v>170066.5</v>
      </c>
      <c r="H24" t="s">
        <v>285</v>
      </c>
    </row>
    <row r="25" spans="1:8" outlineLevel="2" x14ac:dyDescent="0.25">
      <c r="A25" t="s">
        <v>221</v>
      </c>
      <c r="B25">
        <v>110300</v>
      </c>
      <c r="C25" t="s">
        <v>29</v>
      </c>
      <c r="E25" s="2">
        <v>42857</v>
      </c>
      <c r="F25" s="1">
        <v>42855</v>
      </c>
      <c r="G25" s="3">
        <v>8372</v>
      </c>
    </row>
    <row r="26" spans="1:8" outlineLevel="1" x14ac:dyDescent="0.25">
      <c r="C26" s="6" t="s">
        <v>227</v>
      </c>
      <c r="E26" s="2"/>
      <c r="F26" s="1"/>
      <c r="G26" s="3">
        <f>SUBTOTAL(9,G25:G25)</f>
        <v>8372</v>
      </c>
      <c r="H26" t="s">
        <v>285</v>
      </c>
    </row>
    <row r="27" spans="1:8" x14ac:dyDescent="0.25">
      <c r="C27" s="6" t="s">
        <v>228</v>
      </c>
      <c r="E27" s="2"/>
      <c r="F27" s="1"/>
      <c r="G27" s="3">
        <f>SUBTOTAL(9,G2:G25)</f>
        <v>178438.5</v>
      </c>
    </row>
  </sheetData>
  <sortState ref="A2:H24">
    <sortCondition ref="C2:C24"/>
  </sortState>
  <printOptions horizontalCentered="1" gridLines="1"/>
  <pageMargins left="0" right="0" top="0.75" bottom="0" header="0.3" footer="0.3"/>
  <pageSetup orientation="landscape" r:id="rId1"/>
  <headerFooter>
    <oddHeader>&amp;L&amp;F&amp;CReconciliation - Apr 2017&amp;R&amp;A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24" sqref="I24"/>
    </sheetView>
  </sheetViews>
  <sheetFormatPr defaultRowHeight="15" outlineLevelRow="2" x14ac:dyDescent="0.25"/>
  <cols>
    <col min="1" max="1" width="22.5703125" bestFit="1" customWidth="1"/>
    <col min="2" max="2" width="7" bestFit="1" customWidth="1"/>
    <col min="3" max="3" width="12.140625" customWidth="1"/>
    <col min="4" max="4" width="11.7109375" bestFit="1" customWidth="1"/>
    <col min="5" max="5" width="18.5703125" customWidth="1"/>
    <col min="6" max="6" width="15" customWidth="1"/>
    <col min="7" max="7" width="9.7109375" bestFit="1" customWidth="1"/>
    <col min="8" max="8" width="16.140625" customWidth="1"/>
    <col min="9" max="9" width="10.5703125" bestFit="1" customWidth="1"/>
    <col min="10" max="10" width="2" bestFit="1" customWidth="1"/>
  </cols>
  <sheetData>
    <row r="1" spans="1:9" s="4" customFormat="1" ht="30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5" t="s">
        <v>10</v>
      </c>
    </row>
    <row r="2" spans="1:9" outlineLevel="2" x14ac:dyDescent="0.25">
      <c r="A2" t="s">
        <v>207</v>
      </c>
      <c r="B2">
        <v>110300</v>
      </c>
      <c r="C2" t="s">
        <v>19</v>
      </c>
      <c r="D2">
        <v>723536</v>
      </c>
      <c r="E2" t="s">
        <v>106</v>
      </c>
      <c r="F2" t="s">
        <v>107</v>
      </c>
      <c r="G2" s="1">
        <v>42837</v>
      </c>
      <c r="H2" t="s">
        <v>107</v>
      </c>
      <c r="I2" s="3">
        <v>397.16</v>
      </c>
    </row>
    <row r="3" spans="1:9" outlineLevel="1" x14ac:dyDescent="0.25">
      <c r="D3" s="6" t="s">
        <v>255</v>
      </c>
      <c r="G3" s="1"/>
      <c r="I3" s="3">
        <f>SUBTOTAL(9,I2:I2)</f>
        <v>397.16</v>
      </c>
    </row>
    <row r="4" spans="1:9" outlineLevel="2" x14ac:dyDescent="0.25">
      <c r="A4" t="s">
        <v>208</v>
      </c>
      <c r="B4">
        <v>110300</v>
      </c>
      <c r="C4" t="s">
        <v>19</v>
      </c>
      <c r="D4">
        <v>1045987</v>
      </c>
      <c r="G4" s="1">
        <v>42836</v>
      </c>
      <c r="H4" t="s">
        <v>90</v>
      </c>
      <c r="I4" s="3">
        <v>2686.29</v>
      </c>
    </row>
    <row r="5" spans="1:9" outlineLevel="1" x14ac:dyDescent="0.25">
      <c r="D5" s="6" t="s">
        <v>256</v>
      </c>
      <c r="G5" s="1"/>
      <c r="I5" s="3">
        <f>SUBTOTAL(9,I4:I4)</f>
        <v>2686.29</v>
      </c>
    </row>
    <row r="6" spans="1:9" outlineLevel="2" x14ac:dyDescent="0.25">
      <c r="A6" t="s">
        <v>209</v>
      </c>
      <c r="B6">
        <v>110300</v>
      </c>
      <c r="C6" t="s">
        <v>60</v>
      </c>
      <c r="D6">
        <v>165182</v>
      </c>
      <c r="E6" t="s">
        <v>63</v>
      </c>
      <c r="F6" t="s">
        <v>64</v>
      </c>
      <c r="G6" s="1">
        <v>42832</v>
      </c>
      <c r="H6" t="s">
        <v>64</v>
      </c>
      <c r="I6" s="3">
        <v>911.62</v>
      </c>
    </row>
    <row r="7" spans="1:9" outlineLevel="1" x14ac:dyDescent="0.25">
      <c r="D7" s="6" t="s">
        <v>257</v>
      </c>
      <c r="G7" s="1"/>
      <c r="I7" s="3">
        <f>SUBTOTAL(9,I6:I6)</f>
        <v>911.62</v>
      </c>
    </row>
    <row r="8" spans="1:9" outlineLevel="2" x14ac:dyDescent="0.25">
      <c r="A8" t="s">
        <v>210</v>
      </c>
      <c r="B8">
        <v>110300</v>
      </c>
      <c r="C8" t="s">
        <v>19</v>
      </c>
      <c r="D8">
        <v>722814</v>
      </c>
      <c r="E8" t="s">
        <v>95</v>
      </c>
      <c r="F8" t="s">
        <v>96</v>
      </c>
      <c r="G8" s="1">
        <v>42829</v>
      </c>
      <c r="H8" t="s">
        <v>74</v>
      </c>
      <c r="I8" s="3">
        <v>92.35</v>
      </c>
    </row>
    <row r="9" spans="1:9" outlineLevel="1" x14ac:dyDescent="0.25">
      <c r="D9" s="6" t="s">
        <v>258</v>
      </c>
      <c r="G9" s="1"/>
      <c r="I9" s="3">
        <f>SUBTOTAL(9,I8:I8)</f>
        <v>92.35</v>
      </c>
    </row>
    <row r="10" spans="1:9" outlineLevel="2" x14ac:dyDescent="0.25">
      <c r="A10" t="s">
        <v>210</v>
      </c>
      <c r="B10">
        <v>110300</v>
      </c>
      <c r="C10" t="s">
        <v>19</v>
      </c>
      <c r="D10">
        <v>723036</v>
      </c>
      <c r="E10" t="s">
        <v>97</v>
      </c>
      <c r="F10" t="s">
        <v>98</v>
      </c>
      <c r="G10" s="1">
        <v>42831</v>
      </c>
      <c r="H10" t="s">
        <v>74</v>
      </c>
      <c r="I10" s="3">
        <v>25.02</v>
      </c>
    </row>
    <row r="11" spans="1:9" outlineLevel="1" x14ac:dyDescent="0.25">
      <c r="D11" s="6" t="s">
        <v>259</v>
      </c>
      <c r="G11" s="1"/>
      <c r="I11" s="3">
        <f>SUBTOTAL(9,I10:I10)</f>
        <v>25.02</v>
      </c>
    </row>
    <row r="12" spans="1:9" outlineLevel="2" x14ac:dyDescent="0.25">
      <c r="A12" t="s">
        <v>210</v>
      </c>
      <c r="B12">
        <v>110300</v>
      </c>
      <c r="C12" t="s">
        <v>19</v>
      </c>
      <c r="D12">
        <v>723048</v>
      </c>
      <c r="E12" t="s">
        <v>99</v>
      </c>
      <c r="F12" t="s">
        <v>100</v>
      </c>
      <c r="G12" s="1">
        <v>42831</v>
      </c>
      <c r="H12" t="s">
        <v>74</v>
      </c>
      <c r="I12" s="3">
        <v>159.05000000000001</v>
      </c>
    </row>
    <row r="13" spans="1:9" outlineLevel="1" x14ac:dyDescent="0.25">
      <c r="D13" s="6" t="s">
        <v>260</v>
      </c>
      <c r="G13" s="1"/>
      <c r="I13" s="3">
        <f>SUBTOTAL(9,I12:I12)</f>
        <v>159.05000000000001</v>
      </c>
    </row>
    <row r="14" spans="1:9" outlineLevel="2" x14ac:dyDescent="0.25">
      <c r="A14" t="s">
        <v>210</v>
      </c>
      <c r="B14">
        <v>110300</v>
      </c>
      <c r="C14" t="s">
        <v>19</v>
      </c>
      <c r="D14">
        <v>723050</v>
      </c>
      <c r="E14" t="s">
        <v>101</v>
      </c>
      <c r="F14" t="s">
        <v>102</v>
      </c>
      <c r="G14" s="1">
        <v>42831</v>
      </c>
      <c r="H14" t="s">
        <v>74</v>
      </c>
      <c r="I14" s="3">
        <v>153.72999999999999</v>
      </c>
    </row>
    <row r="15" spans="1:9" outlineLevel="1" x14ac:dyDescent="0.25">
      <c r="D15" s="6" t="s">
        <v>261</v>
      </c>
      <c r="G15" s="1"/>
      <c r="I15" s="3">
        <f>SUBTOTAL(9,I14:I14)</f>
        <v>153.72999999999999</v>
      </c>
    </row>
    <row r="16" spans="1:9" outlineLevel="2" x14ac:dyDescent="0.25">
      <c r="A16" t="s">
        <v>210</v>
      </c>
      <c r="B16">
        <v>110300</v>
      </c>
      <c r="C16" t="s">
        <v>19</v>
      </c>
      <c r="D16">
        <v>723108</v>
      </c>
      <c r="E16" t="s">
        <v>104</v>
      </c>
      <c r="F16" t="s">
        <v>105</v>
      </c>
      <c r="G16" s="1">
        <v>42832</v>
      </c>
      <c r="H16" t="s">
        <v>105</v>
      </c>
      <c r="I16" s="3">
        <v>200</v>
      </c>
    </row>
    <row r="17" spans="1:10" outlineLevel="1" x14ac:dyDescent="0.25">
      <c r="D17" s="6" t="s">
        <v>262</v>
      </c>
      <c r="G17" s="1"/>
      <c r="I17" s="3">
        <f>SUBTOTAL(9,I16:I16)</f>
        <v>200</v>
      </c>
    </row>
    <row r="18" spans="1:10" outlineLevel="2" x14ac:dyDescent="0.25">
      <c r="A18" t="s">
        <v>210</v>
      </c>
      <c r="B18">
        <v>110300</v>
      </c>
      <c r="C18" t="s">
        <v>19</v>
      </c>
      <c r="D18">
        <v>723573</v>
      </c>
      <c r="E18" t="s">
        <v>109</v>
      </c>
      <c r="F18" t="s">
        <v>110</v>
      </c>
      <c r="G18" s="1">
        <v>42837</v>
      </c>
      <c r="H18" t="s">
        <v>110</v>
      </c>
      <c r="I18" s="3">
        <v>214.5</v>
      </c>
    </row>
    <row r="19" spans="1:10" outlineLevel="1" x14ac:dyDescent="0.25">
      <c r="D19" s="6" t="s">
        <v>263</v>
      </c>
      <c r="G19" s="1"/>
      <c r="I19" s="3">
        <f>SUBTOTAL(9,I18:I18)</f>
        <v>214.5</v>
      </c>
    </row>
    <row r="20" spans="1:10" outlineLevel="2" x14ac:dyDescent="0.25">
      <c r="A20" t="s">
        <v>210</v>
      </c>
      <c r="B20">
        <v>110300</v>
      </c>
      <c r="C20" t="s">
        <v>19</v>
      </c>
      <c r="D20">
        <v>724427</v>
      </c>
      <c r="E20" t="s">
        <v>111</v>
      </c>
      <c r="F20" t="s">
        <v>112</v>
      </c>
      <c r="G20" s="1">
        <v>42846</v>
      </c>
      <c r="H20" t="s">
        <v>74</v>
      </c>
      <c r="I20" s="3">
        <v>302.86</v>
      </c>
    </row>
    <row r="21" spans="1:10" outlineLevel="1" x14ac:dyDescent="0.25">
      <c r="D21" s="6" t="s">
        <v>264</v>
      </c>
      <c r="G21" s="1"/>
      <c r="I21" s="3">
        <f>SUBTOTAL(9,I20:I20)</f>
        <v>302.86</v>
      </c>
    </row>
    <row r="22" spans="1:10" outlineLevel="2" x14ac:dyDescent="0.25">
      <c r="A22" t="s">
        <v>210</v>
      </c>
      <c r="B22">
        <v>110300</v>
      </c>
      <c r="C22" t="s">
        <v>19</v>
      </c>
      <c r="D22">
        <v>724486</v>
      </c>
      <c r="E22" t="s">
        <v>113</v>
      </c>
      <c r="F22" t="s">
        <v>114</v>
      </c>
      <c r="G22" s="1">
        <v>42849</v>
      </c>
      <c r="H22" t="s">
        <v>74</v>
      </c>
      <c r="I22" s="3">
        <v>200</v>
      </c>
    </row>
    <row r="23" spans="1:10" outlineLevel="1" x14ac:dyDescent="0.25">
      <c r="D23" s="6" t="s">
        <v>265</v>
      </c>
      <c r="G23" s="1"/>
      <c r="I23" s="3">
        <f>SUBTOTAL(9,I22:I22)</f>
        <v>200</v>
      </c>
    </row>
    <row r="24" spans="1:10" outlineLevel="2" x14ac:dyDescent="0.25">
      <c r="A24" t="s">
        <v>210</v>
      </c>
      <c r="B24">
        <v>110300</v>
      </c>
      <c r="C24" t="s">
        <v>19</v>
      </c>
      <c r="D24">
        <v>724839</v>
      </c>
      <c r="E24" t="s">
        <v>116</v>
      </c>
      <c r="F24" t="s">
        <v>117</v>
      </c>
      <c r="G24" s="1">
        <v>42853</v>
      </c>
      <c r="H24" t="s">
        <v>118</v>
      </c>
      <c r="I24" s="3">
        <v>63.04</v>
      </c>
    </row>
    <row r="25" spans="1:10" outlineLevel="2" x14ac:dyDescent="0.25">
      <c r="A25" t="s">
        <v>210</v>
      </c>
      <c r="B25">
        <v>110300</v>
      </c>
      <c r="C25" t="s">
        <v>19</v>
      </c>
      <c r="D25">
        <v>724839</v>
      </c>
      <c r="E25" t="s">
        <v>116</v>
      </c>
      <c r="F25" t="s">
        <v>117</v>
      </c>
      <c r="G25" s="1">
        <v>42853</v>
      </c>
      <c r="H25" t="s">
        <v>125</v>
      </c>
      <c r="I25" s="3">
        <v>1015.18</v>
      </c>
    </row>
    <row r="26" spans="1:10" outlineLevel="2" x14ac:dyDescent="0.25">
      <c r="A26" t="s">
        <v>210</v>
      </c>
      <c r="B26">
        <v>110300</v>
      </c>
      <c r="C26" t="s">
        <v>19</v>
      </c>
      <c r="D26">
        <v>724839</v>
      </c>
      <c r="E26" t="s">
        <v>116</v>
      </c>
      <c r="F26" t="s">
        <v>117</v>
      </c>
      <c r="G26" s="1">
        <v>42853</v>
      </c>
      <c r="H26" t="s">
        <v>126</v>
      </c>
      <c r="I26" s="3">
        <v>126.75</v>
      </c>
    </row>
    <row r="27" spans="1:10" outlineLevel="1" x14ac:dyDescent="0.25">
      <c r="D27" s="6" t="s">
        <v>247</v>
      </c>
      <c r="G27" s="1"/>
      <c r="I27" s="3">
        <f>SUBTOTAL(9,I24:I26)</f>
        <v>1204.97</v>
      </c>
      <c r="J27" t="s">
        <v>285</v>
      </c>
    </row>
    <row r="28" spans="1:10" outlineLevel="2" x14ac:dyDescent="0.25">
      <c r="A28" t="s">
        <v>210</v>
      </c>
      <c r="B28">
        <v>110300</v>
      </c>
      <c r="C28" t="s">
        <v>19</v>
      </c>
      <c r="D28">
        <v>724861</v>
      </c>
      <c r="E28" t="s">
        <v>116</v>
      </c>
      <c r="F28" t="s">
        <v>134</v>
      </c>
      <c r="G28" s="1">
        <v>42853</v>
      </c>
      <c r="H28" t="s">
        <v>135</v>
      </c>
      <c r="I28" s="3">
        <v>312.95</v>
      </c>
    </row>
    <row r="29" spans="1:10" outlineLevel="2" x14ac:dyDescent="0.25">
      <c r="A29" t="s">
        <v>210</v>
      </c>
      <c r="B29">
        <v>110300</v>
      </c>
      <c r="C29" t="s">
        <v>19</v>
      </c>
      <c r="D29">
        <v>724861</v>
      </c>
      <c r="E29" t="s">
        <v>116</v>
      </c>
      <c r="F29" t="s">
        <v>134</v>
      </c>
      <c r="G29" s="1">
        <v>42853</v>
      </c>
      <c r="H29" t="s">
        <v>136</v>
      </c>
      <c r="I29" s="3">
        <v>851.12</v>
      </c>
    </row>
    <row r="30" spans="1:10" outlineLevel="1" x14ac:dyDescent="0.25">
      <c r="D30" s="6" t="s">
        <v>266</v>
      </c>
      <c r="G30" s="1"/>
      <c r="I30" s="3">
        <f>SUBTOTAL(9,I28:I29)</f>
        <v>1164.07</v>
      </c>
    </row>
    <row r="31" spans="1:10" outlineLevel="2" x14ac:dyDescent="0.25">
      <c r="A31" t="s">
        <v>210</v>
      </c>
      <c r="B31">
        <v>110300</v>
      </c>
      <c r="C31" t="s">
        <v>19</v>
      </c>
      <c r="D31">
        <v>725077</v>
      </c>
      <c r="E31" t="s">
        <v>116</v>
      </c>
      <c r="F31" t="s">
        <v>139</v>
      </c>
      <c r="G31" s="1">
        <v>42853</v>
      </c>
      <c r="H31" t="s">
        <v>140</v>
      </c>
      <c r="I31" s="3">
        <v>151.38</v>
      </c>
    </row>
    <row r="32" spans="1:10" outlineLevel="1" x14ac:dyDescent="0.25">
      <c r="D32" s="6" t="s">
        <v>254</v>
      </c>
      <c r="G32" s="1"/>
      <c r="I32" s="3">
        <f>SUBTOTAL(9,I31:I31)</f>
        <v>151.38</v>
      </c>
      <c r="J32" t="s">
        <v>285</v>
      </c>
    </row>
    <row r="33" spans="1:9" outlineLevel="2" x14ac:dyDescent="0.25">
      <c r="A33" t="s">
        <v>211</v>
      </c>
      <c r="B33">
        <v>110300</v>
      </c>
      <c r="C33" t="s">
        <v>58</v>
      </c>
      <c r="D33" t="s">
        <v>54</v>
      </c>
      <c r="G33" s="1">
        <v>42842</v>
      </c>
      <c r="H33" t="s">
        <v>59</v>
      </c>
      <c r="I33" s="3">
        <v>38.01</v>
      </c>
    </row>
    <row r="34" spans="1:9" outlineLevel="1" x14ac:dyDescent="0.25">
      <c r="D34" s="6" t="s">
        <v>240</v>
      </c>
      <c r="G34" s="1"/>
      <c r="I34" s="3">
        <f>SUBTOTAL(9,I33:I33)</f>
        <v>38.01</v>
      </c>
    </row>
    <row r="35" spans="1:9" outlineLevel="2" x14ac:dyDescent="0.25">
      <c r="A35" t="s">
        <v>211</v>
      </c>
      <c r="B35">
        <v>110300</v>
      </c>
      <c r="C35" t="s">
        <v>67</v>
      </c>
      <c r="D35">
        <v>165534</v>
      </c>
      <c r="E35" t="s">
        <v>68</v>
      </c>
      <c r="F35" t="s">
        <v>69</v>
      </c>
      <c r="G35" s="1">
        <v>42844</v>
      </c>
      <c r="H35" t="s">
        <v>70</v>
      </c>
      <c r="I35" s="3">
        <v>2436</v>
      </c>
    </row>
    <row r="36" spans="1:9" outlineLevel="1" x14ac:dyDescent="0.25">
      <c r="D36" s="6" t="s">
        <v>267</v>
      </c>
      <c r="G36" s="1"/>
      <c r="I36" s="3">
        <f>SUBTOTAL(9,I35:I35)</f>
        <v>2436</v>
      </c>
    </row>
    <row r="37" spans="1:9" outlineLevel="2" x14ac:dyDescent="0.25">
      <c r="A37" t="s">
        <v>211</v>
      </c>
      <c r="B37">
        <v>110300</v>
      </c>
      <c r="C37" t="s">
        <v>67</v>
      </c>
      <c r="D37">
        <v>165592</v>
      </c>
      <c r="E37" t="s">
        <v>68</v>
      </c>
      <c r="F37" t="s">
        <v>71</v>
      </c>
      <c r="G37" s="1">
        <v>42849</v>
      </c>
      <c r="H37" t="s">
        <v>72</v>
      </c>
      <c r="I37" s="3">
        <v>674.08</v>
      </c>
    </row>
    <row r="38" spans="1:9" outlineLevel="1" x14ac:dyDescent="0.25">
      <c r="D38" s="6" t="s">
        <v>268</v>
      </c>
      <c r="G38" s="1"/>
      <c r="I38" s="3">
        <f>SUBTOTAL(9,I37:I37)</f>
        <v>674.08</v>
      </c>
    </row>
    <row r="39" spans="1:9" outlineLevel="2" x14ac:dyDescent="0.25">
      <c r="A39" t="s">
        <v>211</v>
      </c>
      <c r="B39">
        <v>110300</v>
      </c>
      <c r="C39" t="s">
        <v>67</v>
      </c>
      <c r="D39">
        <v>165593</v>
      </c>
      <c r="E39" t="s">
        <v>68</v>
      </c>
      <c r="F39" t="s">
        <v>73</v>
      </c>
      <c r="G39" s="1">
        <v>42849</v>
      </c>
      <c r="H39" t="s">
        <v>74</v>
      </c>
      <c r="I39" s="3">
        <v>919.9</v>
      </c>
    </row>
    <row r="40" spans="1:9" outlineLevel="1" x14ac:dyDescent="0.25">
      <c r="D40" s="6" t="s">
        <v>269</v>
      </c>
      <c r="G40" s="1"/>
      <c r="I40" s="3">
        <f>SUBTOTAL(9,I39:I39)</f>
        <v>919.9</v>
      </c>
    </row>
    <row r="41" spans="1:9" outlineLevel="2" x14ac:dyDescent="0.25">
      <c r="A41" t="s">
        <v>212</v>
      </c>
      <c r="B41">
        <v>110300</v>
      </c>
      <c r="C41" t="s">
        <v>27</v>
      </c>
      <c r="D41" s="2">
        <v>42857</v>
      </c>
      <c r="G41" s="1">
        <v>42855</v>
      </c>
      <c r="H41" t="s">
        <v>28</v>
      </c>
      <c r="I41" s="3">
        <v>3542</v>
      </c>
    </row>
    <row r="42" spans="1:9" outlineLevel="2" x14ac:dyDescent="0.25">
      <c r="A42" t="s">
        <v>212</v>
      </c>
      <c r="B42">
        <v>110300</v>
      </c>
      <c r="C42" t="s">
        <v>34</v>
      </c>
      <c r="D42" s="2">
        <v>42857</v>
      </c>
      <c r="G42" s="1">
        <v>42855</v>
      </c>
      <c r="H42" t="s">
        <v>35</v>
      </c>
      <c r="I42" s="3">
        <v>219.24</v>
      </c>
    </row>
    <row r="43" spans="1:9" outlineLevel="2" x14ac:dyDescent="0.25">
      <c r="A43" t="s">
        <v>212</v>
      </c>
      <c r="B43">
        <v>110300</v>
      </c>
      <c r="C43" t="s">
        <v>36</v>
      </c>
      <c r="D43" s="2">
        <v>42857</v>
      </c>
      <c r="G43" s="1">
        <v>42855</v>
      </c>
      <c r="H43" t="s">
        <v>37</v>
      </c>
      <c r="I43" s="3">
        <v>46.61</v>
      </c>
    </row>
    <row r="44" spans="1:9" outlineLevel="2" x14ac:dyDescent="0.25">
      <c r="A44" t="s">
        <v>212</v>
      </c>
      <c r="B44">
        <v>110300</v>
      </c>
      <c r="C44" t="s">
        <v>38</v>
      </c>
      <c r="D44" s="2">
        <v>42857</v>
      </c>
      <c r="G44" s="1">
        <v>42855</v>
      </c>
      <c r="H44" t="s">
        <v>39</v>
      </c>
      <c r="I44" s="3">
        <v>675.33</v>
      </c>
    </row>
    <row r="45" spans="1:9" outlineLevel="2" x14ac:dyDescent="0.25">
      <c r="A45" t="s">
        <v>212</v>
      </c>
      <c r="B45">
        <v>110300</v>
      </c>
      <c r="C45" t="s">
        <v>40</v>
      </c>
      <c r="D45" s="2">
        <v>42857</v>
      </c>
      <c r="G45" s="1">
        <v>42855</v>
      </c>
      <c r="H45" t="s">
        <v>41</v>
      </c>
      <c r="I45" s="3">
        <v>946.7</v>
      </c>
    </row>
    <row r="46" spans="1:9" outlineLevel="2" x14ac:dyDescent="0.25">
      <c r="A46" t="s">
        <v>212</v>
      </c>
      <c r="B46">
        <v>110300</v>
      </c>
      <c r="C46" t="s">
        <v>42</v>
      </c>
      <c r="D46" s="2">
        <v>42857</v>
      </c>
      <c r="G46" s="1">
        <v>42855</v>
      </c>
      <c r="H46" t="s">
        <v>43</v>
      </c>
      <c r="I46" s="3">
        <v>3.75</v>
      </c>
    </row>
    <row r="47" spans="1:9" outlineLevel="2" x14ac:dyDescent="0.25">
      <c r="A47" t="s">
        <v>212</v>
      </c>
      <c r="B47">
        <v>110300</v>
      </c>
      <c r="C47" t="s">
        <v>44</v>
      </c>
      <c r="D47" s="2">
        <v>42857</v>
      </c>
      <c r="G47" s="1">
        <v>42855</v>
      </c>
      <c r="H47" t="s">
        <v>45</v>
      </c>
      <c r="I47" s="3">
        <v>51.27</v>
      </c>
    </row>
    <row r="48" spans="1:9" outlineLevel="2" x14ac:dyDescent="0.25">
      <c r="A48" t="s">
        <v>212</v>
      </c>
      <c r="B48">
        <v>110300</v>
      </c>
      <c r="C48" t="s">
        <v>46</v>
      </c>
      <c r="D48" s="2">
        <v>42857</v>
      </c>
      <c r="G48" s="1">
        <v>42855</v>
      </c>
      <c r="H48" t="s">
        <v>47</v>
      </c>
      <c r="I48" s="3">
        <v>3.93</v>
      </c>
    </row>
    <row r="49" spans="1:10" outlineLevel="2" x14ac:dyDescent="0.25">
      <c r="A49" t="s">
        <v>212</v>
      </c>
      <c r="B49">
        <v>110300</v>
      </c>
      <c r="C49" t="s">
        <v>48</v>
      </c>
      <c r="D49" s="2">
        <v>42857</v>
      </c>
      <c r="G49" s="1">
        <v>42855</v>
      </c>
      <c r="H49" t="s">
        <v>49</v>
      </c>
      <c r="I49" s="3">
        <v>2.2000000000000002</v>
      </c>
    </row>
    <row r="50" spans="1:10" outlineLevel="1" x14ac:dyDescent="0.25">
      <c r="D50" s="7" t="s">
        <v>230</v>
      </c>
      <c r="G50" s="1"/>
      <c r="I50" s="3">
        <f>SUBTOTAL(9,I41:I49)</f>
        <v>5491.0300000000007</v>
      </c>
    </row>
    <row r="51" spans="1:10" outlineLevel="2" x14ac:dyDescent="0.25">
      <c r="A51" t="s">
        <v>212</v>
      </c>
      <c r="B51">
        <v>110300</v>
      </c>
      <c r="C51" t="s">
        <v>51</v>
      </c>
      <c r="D51">
        <v>1050784</v>
      </c>
      <c r="G51" s="1">
        <v>42843</v>
      </c>
      <c r="H51" t="s">
        <v>52</v>
      </c>
      <c r="I51" s="3">
        <v>148.22</v>
      </c>
    </row>
    <row r="52" spans="1:10" outlineLevel="1" x14ac:dyDescent="0.25">
      <c r="D52" s="6" t="s">
        <v>270</v>
      </c>
      <c r="G52" s="1"/>
      <c r="I52" s="3">
        <f>SUBTOTAL(9,I51:I51)</f>
        <v>148.22</v>
      </c>
    </row>
    <row r="53" spans="1:10" outlineLevel="2" x14ac:dyDescent="0.25">
      <c r="A53" t="s">
        <v>212</v>
      </c>
      <c r="B53">
        <v>110300</v>
      </c>
      <c r="C53" t="s">
        <v>75</v>
      </c>
      <c r="D53">
        <v>1041516</v>
      </c>
      <c r="G53" s="1">
        <v>42828</v>
      </c>
      <c r="H53" t="s">
        <v>76</v>
      </c>
      <c r="I53" s="3">
        <v>1050.5899999999999</v>
      </c>
    </row>
    <row r="54" spans="1:10" outlineLevel="1" x14ac:dyDescent="0.25">
      <c r="D54" s="6" t="s">
        <v>271</v>
      </c>
      <c r="G54" s="1"/>
      <c r="I54" s="3">
        <f>SUBTOTAL(9,I53:I53)</f>
        <v>1050.5899999999999</v>
      </c>
    </row>
    <row r="55" spans="1:10" outlineLevel="2" x14ac:dyDescent="0.25">
      <c r="A55" t="s">
        <v>213</v>
      </c>
      <c r="B55">
        <v>110300</v>
      </c>
      <c r="C55" t="s">
        <v>51</v>
      </c>
      <c r="D55">
        <v>1050784</v>
      </c>
      <c r="G55" s="1">
        <v>42843</v>
      </c>
      <c r="H55" t="s">
        <v>52</v>
      </c>
      <c r="I55" s="3">
        <v>29.32</v>
      </c>
    </row>
    <row r="56" spans="1:10" outlineLevel="1" x14ac:dyDescent="0.25">
      <c r="D56" s="6" t="s">
        <v>270</v>
      </c>
      <c r="G56" s="1"/>
      <c r="I56" s="3">
        <f>SUBTOTAL(9,I55:I55)</f>
        <v>29.32</v>
      </c>
    </row>
    <row r="57" spans="1:10" outlineLevel="2" x14ac:dyDescent="0.25">
      <c r="A57" t="s">
        <v>213</v>
      </c>
      <c r="B57">
        <v>110300</v>
      </c>
      <c r="C57" t="s">
        <v>75</v>
      </c>
      <c r="D57">
        <v>1041516</v>
      </c>
      <c r="G57" s="1">
        <v>42828</v>
      </c>
      <c r="H57" t="s">
        <v>76</v>
      </c>
      <c r="I57" s="3">
        <v>415.65</v>
      </c>
    </row>
    <row r="58" spans="1:10" outlineLevel="1" x14ac:dyDescent="0.25">
      <c r="D58" s="6" t="s">
        <v>271</v>
      </c>
      <c r="G58" s="1"/>
      <c r="I58" s="3">
        <f>SUBTOTAL(9,I57:I57)</f>
        <v>415.65</v>
      </c>
    </row>
    <row r="59" spans="1:10" outlineLevel="2" x14ac:dyDescent="0.25">
      <c r="A59" t="s">
        <v>217</v>
      </c>
      <c r="B59">
        <v>110300</v>
      </c>
      <c r="C59" t="s">
        <v>51</v>
      </c>
      <c r="D59">
        <v>1050784</v>
      </c>
      <c r="G59" s="1">
        <v>42843</v>
      </c>
      <c r="H59" t="s">
        <v>52</v>
      </c>
      <c r="I59" s="3">
        <v>7.26</v>
      </c>
    </row>
    <row r="60" spans="1:10" outlineLevel="1" x14ac:dyDescent="0.25">
      <c r="D60" s="6" t="s">
        <v>270</v>
      </c>
      <c r="G60" s="1"/>
      <c r="I60" s="3">
        <f>SUBTOTAL(9,I59:I59)</f>
        <v>7.26</v>
      </c>
    </row>
    <row r="61" spans="1:10" outlineLevel="2" x14ac:dyDescent="0.25">
      <c r="A61" t="s">
        <v>217</v>
      </c>
      <c r="B61">
        <v>110300</v>
      </c>
      <c r="C61" t="s">
        <v>75</v>
      </c>
      <c r="D61">
        <v>1041516</v>
      </c>
      <c r="G61" s="1">
        <v>42828</v>
      </c>
      <c r="H61" t="s">
        <v>76</v>
      </c>
      <c r="I61" s="3">
        <v>102.9</v>
      </c>
    </row>
    <row r="62" spans="1:10" outlineLevel="1" x14ac:dyDescent="0.25">
      <c r="D62" s="6" t="s">
        <v>271</v>
      </c>
      <c r="G62" s="1"/>
      <c r="I62" s="3">
        <f>SUBTOTAL(9,I61:I61)</f>
        <v>102.9</v>
      </c>
    </row>
    <row r="63" spans="1:10" outlineLevel="2" x14ac:dyDescent="0.25">
      <c r="A63" t="s">
        <v>214</v>
      </c>
      <c r="B63">
        <v>110300</v>
      </c>
      <c r="C63" t="s">
        <v>11</v>
      </c>
      <c r="D63" t="s">
        <v>12</v>
      </c>
      <c r="G63" s="1">
        <v>42855</v>
      </c>
      <c r="H63" t="s">
        <v>13</v>
      </c>
      <c r="I63" s="3">
        <v>500</v>
      </c>
      <c r="J63" t="s">
        <v>285</v>
      </c>
    </row>
    <row r="64" spans="1:10" outlineLevel="2" x14ac:dyDescent="0.25">
      <c r="A64" t="s">
        <v>215</v>
      </c>
      <c r="B64">
        <v>110300</v>
      </c>
      <c r="C64" t="s">
        <v>11</v>
      </c>
      <c r="D64" t="s">
        <v>12</v>
      </c>
      <c r="G64" s="1">
        <v>42855</v>
      </c>
      <c r="H64" t="s">
        <v>13</v>
      </c>
      <c r="I64" s="3">
        <v>-8882</v>
      </c>
    </row>
    <row r="65" spans="1:10" outlineLevel="1" x14ac:dyDescent="0.25">
      <c r="D65" s="6" t="s">
        <v>272</v>
      </c>
      <c r="G65" s="1"/>
      <c r="I65" s="3">
        <f>SUBTOTAL(9,I63:I64)</f>
        <v>-8382</v>
      </c>
    </row>
    <row r="66" spans="1:10" outlineLevel="2" x14ac:dyDescent="0.25">
      <c r="A66" t="s">
        <v>215</v>
      </c>
      <c r="B66">
        <v>110300</v>
      </c>
      <c r="C66" t="s">
        <v>60</v>
      </c>
      <c r="D66">
        <v>165002</v>
      </c>
      <c r="E66" t="s">
        <v>61</v>
      </c>
      <c r="F66" t="s">
        <v>62</v>
      </c>
      <c r="G66" s="1">
        <v>42830</v>
      </c>
      <c r="H66" t="s">
        <v>62</v>
      </c>
      <c r="I66" s="3">
        <v>263</v>
      </c>
    </row>
    <row r="67" spans="1:10" outlineLevel="1" x14ac:dyDescent="0.25">
      <c r="D67" s="6" t="s">
        <v>273</v>
      </c>
      <c r="G67" s="1"/>
      <c r="I67" s="3">
        <f>SUBTOTAL(9,I66:I66)</f>
        <v>263</v>
      </c>
    </row>
    <row r="68" spans="1:10" outlineLevel="2" x14ac:dyDescent="0.25">
      <c r="A68" t="s">
        <v>215</v>
      </c>
      <c r="B68">
        <v>110300</v>
      </c>
      <c r="C68" t="s">
        <v>60</v>
      </c>
      <c r="D68">
        <v>722938</v>
      </c>
      <c r="E68" t="s">
        <v>65</v>
      </c>
      <c r="F68" t="s">
        <v>62</v>
      </c>
      <c r="G68" s="1">
        <v>42830</v>
      </c>
      <c r="H68" t="s">
        <v>62</v>
      </c>
      <c r="I68" s="3">
        <v>22.99</v>
      </c>
    </row>
    <row r="69" spans="1:10" outlineLevel="1" x14ac:dyDescent="0.25">
      <c r="D69" s="6" t="s">
        <v>274</v>
      </c>
      <c r="G69" s="1"/>
      <c r="I69" s="3">
        <f>SUBTOTAL(9,I68:I68)</f>
        <v>22.99</v>
      </c>
    </row>
    <row r="70" spans="1:10" outlineLevel="2" x14ac:dyDescent="0.25">
      <c r="A70" t="s">
        <v>215</v>
      </c>
      <c r="B70">
        <v>110300</v>
      </c>
      <c r="C70" t="s">
        <v>60</v>
      </c>
      <c r="D70">
        <v>723113</v>
      </c>
      <c r="E70" t="s">
        <v>66</v>
      </c>
      <c r="F70" t="s">
        <v>62</v>
      </c>
      <c r="G70" s="1">
        <v>42832</v>
      </c>
      <c r="H70" t="s">
        <v>62</v>
      </c>
      <c r="I70" s="3">
        <v>250.16</v>
      </c>
    </row>
    <row r="71" spans="1:10" outlineLevel="1" x14ac:dyDescent="0.25">
      <c r="D71" s="6" t="s">
        <v>275</v>
      </c>
      <c r="G71" s="1"/>
      <c r="I71" s="3">
        <f>SUBTOTAL(9,I70:I70)</f>
        <v>250.16</v>
      </c>
    </row>
    <row r="72" spans="1:10" outlineLevel="2" x14ac:dyDescent="0.25">
      <c r="A72" t="s">
        <v>215</v>
      </c>
      <c r="B72">
        <v>110300</v>
      </c>
      <c r="C72" t="s">
        <v>77</v>
      </c>
      <c r="D72" t="s">
        <v>78</v>
      </c>
      <c r="G72" s="1">
        <v>42855</v>
      </c>
      <c r="H72" t="s">
        <v>81</v>
      </c>
      <c r="I72" s="3">
        <v>41</v>
      </c>
    </row>
    <row r="73" spans="1:10" outlineLevel="1" x14ac:dyDescent="0.25">
      <c r="D73" s="6" t="s">
        <v>241</v>
      </c>
      <c r="G73" s="1"/>
      <c r="I73" s="3">
        <f>SUBTOTAL(9,I72:I72)</f>
        <v>41</v>
      </c>
    </row>
    <row r="74" spans="1:10" outlineLevel="2" x14ac:dyDescent="0.25">
      <c r="A74" t="s">
        <v>215</v>
      </c>
      <c r="B74">
        <v>110300</v>
      </c>
      <c r="C74" t="s">
        <v>19</v>
      </c>
      <c r="D74">
        <v>724839</v>
      </c>
      <c r="E74" t="s">
        <v>116</v>
      </c>
      <c r="F74" t="s">
        <v>117</v>
      </c>
      <c r="G74" s="1">
        <v>42853</v>
      </c>
      <c r="H74" t="s">
        <v>127</v>
      </c>
      <c r="I74" s="3">
        <v>3455</v>
      </c>
    </row>
    <row r="75" spans="1:10" outlineLevel="2" x14ac:dyDescent="0.25">
      <c r="A75" t="s">
        <v>215</v>
      </c>
      <c r="B75">
        <v>110300</v>
      </c>
      <c r="C75" t="s">
        <v>19</v>
      </c>
      <c r="D75">
        <v>724839</v>
      </c>
      <c r="E75" t="s">
        <v>116</v>
      </c>
      <c r="F75" t="s">
        <v>117</v>
      </c>
      <c r="G75" s="1">
        <v>42853</v>
      </c>
      <c r="H75" t="s">
        <v>128</v>
      </c>
      <c r="I75" s="3">
        <v>-233</v>
      </c>
    </row>
    <row r="76" spans="1:10" outlineLevel="2" x14ac:dyDescent="0.25">
      <c r="A76" t="s">
        <v>215</v>
      </c>
      <c r="B76">
        <v>110300</v>
      </c>
      <c r="C76" t="s">
        <v>19</v>
      </c>
      <c r="D76">
        <v>724839</v>
      </c>
      <c r="E76" t="s">
        <v>116</v>
      </c>
      <c r="F76" t="s">
        <v>117</v>
      </c>
      <c r="G76" s="1">
        <v>42853</v>
      </c>
      <c r="H76" t="s">
        <v>129</v>
      </c>
      <c r="I76" s="3">
        <v>175.95</v>
      </c>
    </row>
    <row r="77" spans="1:10" outlineLevel="1" x14ac:dyDescent="0.25">
      <c r="D77" s="6" t="s">
        <v>247</v>
      </c>
      <c r="G77" s="1"/>
      <c r="I77" s="3">
        <f>SUBTOTAL(9,I74:I76)</f>
        <v>3397.95</v>
      </c>
      <c r="J77" t="s">
        <v>285</v>
      </c>
    </row>
    <row r="78" spans="1:10" outlineLevel="2" x14ac:dyDescent="0.25">
      <c r="A78" t="s">
        <v>215</v>
      </c>
      <c r="B78">
        <v>110300</v>
      </c>
      <c r="C78" t="s">
        <v>182</v>
      </c>
      <c r="D78">
        <v>723718</v>
      </c>
      <c r="E78" t="s">
        <v>183</v>
      </c>
      <c r="F78">
        <v>1054</v>
      </c>
      <c r="G78" s="1">
        <v>42839</v>
      </c>
      <c r="H78">
        <v>2000005361</v>
      </c>
      <c r="I78" s="3">
        <v>704.8</v>
      </c>
    </row>
    <row r="79" spans="1:10" outlineLevel="1" x14ac:dyDescent="0.25">
      <c r="D79" s="6" t="s">
        <v>276</v>
      </c>
      <c r="G79" s="1"/>
      <c r="I79" s="3">
        <f>SUBTOTAL(9,I78:I78)</f>
        <v>704.8</v>
      </c>
    </row>
    <row r="80" spans="1:10" outlineLevel="2" x14ac:dyDescent="0.25">
      <c r="A80" t="s">
        <v>215</v>
      </c>
      <c r="B80">
        <v>110300</v>
      </c>
      <c r="C80" t="s">
        <v>184</v>
      </c>
      <c r="D80">
        <v>1054956</v>
      </c>
      <c r="G80" s="1">
        <v>42853</v>
      </c>
      <c r="H80" t="s">
        <v>185</v>
      </c>
      <c r="I80" s="3">
        <v>400</v>
      </c>
    </row>
    <row r="81" spans="1:9" outlineLevel="1" x14ac:dyDescent="0.25">
      <c r="D81" s="6" t="s">
        <v>277</v>
      </c>
      <c r="G81" s="1"/>
      <c r="I81" s="3">
        <f>SUBTOTAL(9,I80:I80)</f>
        <v>400</v>
      </c>
    </row>
    <row r="82" spans="1:9" outlineLevel="2" x14ac:dyDescent="0.25">
      <c r="A82" t="s">
        <v>215</v>
      </c>
      <c r="B82">
        <v>110300</v>
      </c>
      <c r="C82" t="s">
        <v>192</v>
      </c>
      <c r="D82">
        <v>165422</v>
      </c>
      <c r="E82" t="s">
        <v>193</v>
      </c>
      <c r="F82" t="s">
        <v>194</v>
      </c>
      <c r="G82" s="1">
        <v>42842</v>
      </c>
      <c r="H82" t="s">
        <v>195</v>
      </c>
      <c r="I82" s="3">
        <v>183.45</v>
      </c>
    </row>
    <row r="83" spans="1:9" outlineLevel="1" x14ac:dyDescent="0.25">
      <c r="D83" s="6" t="s">
        <v>278</v>
      </c>
      <c r="G83" s="1"/>
      <c r="I83" s="3">
        <f>SUBTOTAL(9,I82:I82)</f>
        <v>183.45</v>
      </c>
    </row>
    <row r="84" spans="1:9" outlineLevel="2" x14ac:dyDescent="0.25">
      <c r="A84" t="s">
        <v>215</v>
      </c>
      <c r="B84">
        <v>110300</v>
      </c>
      <c r="C84" t="s">
        <v>199</v>
      </c>
      <c r="D84">
        <v>3002</v>
      </c>
      <c r="G84" s="1">
        <v>42836</v>
      </c>
      <c r="H84" t="s">
        <v>200</v>
      </c>
      <c r="I84" s="3">
        <v>17.690000000000001</v>
      </c>
    </row>
    <row r="85" spans="1:9" outlineLevel="1" x14ac:dyDescent="0.25">
      <c r="D85" s="6" t="s">
        <v>250</v>
      </c>
      <c r="G85" s="1"/>
      <c r="I85" s="3">
        <f>SUBTOTAL(9,I84:I84)</f>
        <v>17.690000000000001</v>
      </c>
    </row>
    <row r="86" spans="1:9" outlineLevel="2" x14ac:dyDescent="0.25">
      <c r="A86" t="s">
        <v>215</v>
      </c>
      <c r="B86">
        <v>110300</v>
      </c>
      <c r="C86" t="s">
        <v>201</v>
      </c>
      <c r="D86">
        <v>723244</v>
      </c>
      <c r="E86" t="s">
        <v>202</v>
      </c>
      <c r="F86" t="s">
        <v>203</v>
      </c>
      <c r="G86" s="1">
        <v>42836</v>
      </c>
      <c r="H86" t="s">
        <v>204</v>
      </c>
      <c r="I86" s="3">
        <v>68.42</v>
      </c>
    </row>
    <row r="87" spans="1:9" outlineLevel="1" x14ac:dyDescent="0.25">
      <c r="D87" s="6" t="s">
        <v>279</v>
      </c>
      <c r="G87" s="1"/>
      <c r="I87" s="3">
        <f>SUBTOTAL(9,I86:I86)</f>
        <v>68.42</v>
      </c>
    </row>
    <row r="88" spans="1:9" outlineLevel="2" x14ac:dyDescent="0.25">
      <c r="A88" t="s">
        <v>215</v>
      </c>
      <c r="B88">
        <v>110300</v>
      </c>
      <c r="C88" t="s">
        <v>201</v>
      </c>
      <c r="D88">
        <v>723251</v>
      </c>
      <c r="E88" t="s">
        <v>202</v>
      </c>
      <c r="F88" t="s">
        <v>205</v>
      </c>
      <c r="G88" s="1">
        <v>42836</v>
      </c>
      <c r="H88" t="s">
        <v>206</v>
      </c>
      <c r="I88" s="3">
        <v>65.59</v>
      </c>
    </row>
    <row r="89" spans="1:9" outlineLevel="1" x14ac:dyDescent="0.25">
      <c r="D89" s="6" t="s">
        <v>280</v>
      </c>
      <c r="G89" s="1"/>
      <c r="I89" s="3">
        <f>SUBTOTAL(9,I88:I88)</f>
        <v>65.59</v>
      </c>
    </row>
    <row r="90" spans="1:9" outlineLevel="2" x14ac:dyDescent="0.25">
      <c r="A90" t="s">
        <v>216</v>
      </c>
      <c r="B90">
        <v>110300</v>
      </c>
      <c r="C90" t="s">
        <v>11</v>
      </c>
      <c r="D90" t="s">
        <v>12</v>
      </c>
      <c r="G90" s="1">
        <v>42855</v>
      </c>
      <c r="H90" t="s">
        <v>13</v>
      </c>
      <c r="I90" s="3">
        <v>8382</v>
      </c>
    </row>
    <row r="91" spans="1:9" outlineLevel="1" x14ac:dyDescent="0.25">
      <c r="D91" s="6" t="s">
        <v>272</v>
      </c>
      <c r="G91" s="1"/>
      <c r="I91" s="3">
        <f>SUBTOTAL(9,I90:I90)</f>
        <v>8382</v>
      </c>
    </row>
    <row r="92" spans="1:9" x14ac:dyDescent="0.25">
      <c r="D92" s="6" t="s">
        <v>228</v>
      </c>
      <c r="G92" s="1"/>
      <c r="I92" s="3">
        <f>SUBTOTAL(9,I2:I90)</f>
        <v>24591.010000000002</v>
      </c>
    </row>
  </sheetData>
  <sortState ref="A2:I53">
    <sortCondition ref="A2:A53"/>
    <sortCondition ref="C2:C53"/>
    <sortCondition ref="D2:D53"/>
  </sortState>
  <printOptions horizontalCentered="1" gridLines="1"/>
  <pageMargins left="0" right="0" top="0.75" bottom="0" header="0.3" footer="0.3"/>
  <pageSetup orientation="landscape" r:id="rId1"/>
  <headerFooter>
    <oddHeader>&amp;L&amp;F&amp;CReconciliation - Apr 2017&amp;R&amp;A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I24" sqref="I24"/>
    </sheetView>
  </sheetViews>
  <sheetFormatPr defaultRowHeight="15" outlineLevelRow="2" x14ac:dyDescent="0.25"/>
  <cols>
    <col min="1" max="1" width="7.28515625" customWidth="1"/>
    <col min="2" max="2" width="7" bestFit="1" customWidth="1"/>
    <col min="3" max="3" width="15.28515625" customWidth="1"/>
    <col min="4" max="4" width="8.42578125" bestFit="1" customWidth="1"/>
    <col min="5" max="5" width="17.85546875" customWidth="1"/>
    <col min="6" max="7" width="12" bestFit="1" customWidth="1"/>
    <col min="8" max="8" width="11.28515625" bestFit="1" customWidth="1"/>
    <col min="9" max="9" width="9.7109375" bestFit="1" customWidth="1"/>
    <col min="10" max="10" width="14.42578125" customWidth="1"/>
    <col min="11" max="11" width="10.5703125" bestFit="1" customWidth="1"/>
  </cols>
  <sheetData>
    <row r="1" spans="1:12" s="4" customFormat="1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2" outlineLevel="2" x14ac:dyDescent="0.25">
      <c r="A2" t="s">
        <v>222</v>
      </c>
      <c r="B2">
        <v>110300</v>
      </c>
      <c r="C2" t="s">
        <v>19</v>
      </c>
      <c r="D2" t="s">
        <v>223</v>
      </c>
      <c r="E2" t="s">
        <v>22</v>
      </c>
      <c r="F2">
        <v>724839</v>
      </c>
      <c r="G2" t="s">
        <v>116</v>
      </c>
      <c r="H2" t="s">
        <v>117</v>
      </c>
      <c r="I2" s="1">
        <v>42853</v>
      </c>
      <c r="J2" t="s">
        <v>118</v>
      </c>
      <c r="K2" s="3">
        <v>401.13</v>
      </c>
    </row>
    <row r="3" spans="1:12" outlineLevel="2" x14ac:dyDescent="0.25">
      <c r="A3" t="s">
        <v>222</v>
      </c>
      <c r="B3">
        <v>110300</v>
      </c>
      <c r="C3" t="s">
        <v>19</v>
      </c>
      <c r="D3" t="s">
        <v>223</v>
      </c>
      <c r="E3" t="s">
        <v>22</v>
      </c>
      <c r="F3">
        <v>724839</v>
      </c>
      <c r="G3" t="s">
        <v>116</v>
      </c>
      <c r="H3" t="s">
        <v>117</v>
      </c>
      <c r="I3" s="1">
        <v>42853</v>
      </c>
      <c r="J3" t="s">
        <v>119</v>
      </c>
      <c r="K3" s="3">
        <v>70.48</v>
      </c>
    </row>
    <row r="4" spans="1:12" outlineLevel="2" x14ac:dyDescent="0.25">
      <c r="A4" t="s">
        <v>222</v>
      </c>
      <c r="B4">
        <v>110300</v>
      </c>
      <c r="C4" t="s">
        <v>19</v>
      </c>
      <c r="D4" t="s">
        <v>223</v>
      </c>
      <c r="E4" t="s">
        <v>22</v>
      </c>
      <c r="F4">
        <v>724839</v>
      </c>
      <c r="G4" t="s">
        <v>116</v>
      </c>
      <c r="H4" t="s">
        <v>117</v>
      </c>
      <c r="I4" s="1">
        <v>42853</v>
      </c>
      <c r="J4" t="s">
        <v>120</v>
      </c>
      <c r="K4" s="3">
        <v>348.2</v>
      </c>
      <c r="L4" s="3">
        <f>SUM(K2:K4)</f>
        <v>819.81</v>
      </c>
    </row>
    <row r="5" spans="1:12" outlineLevel="2" x14ac:dyDescent="0.25">
      <c r="A5" t="s">
        <v>222</v>
      </c>
      <c r="B5">
        <v>110300</v>
      </c>
      <c r="C5" t="s">
        <v>19</v>
      </c>
      <c r="D5" t="s">
        <v>223</v>
      </c>
      <c r="E5" t="s">
        <v>20</v>
      </c>
      <c r="F5">
        <v>724839</v>
      </c>
      <c r="G5" t="s">
        <v>116</v>
      </c>
      <c r="H5" t="s">
        <v>117</v>
      </c>
      <c r="I5" s="1">
        <v>42853</v>
      </c>
      <c r="J5" t="s">
        <v>121</v>
      </c>
      <c r="K5" s="3">
        <v>76.08</v>
      </c>
      <c r="L5" t="s">
        <v>285</v>
      </c>
    </row>
    <row r="6" spans="1:12" outlineLevel="1" x14ac:dyDescent="0.25">
      <c r="F6" s="6" t="s">
        <v>247</v>
      </c>
      <c r="I6" s="1"/>
      <c r="K6" s="3">
        <f>SUBTOTAL(9,K2:K5)</f>
        <v>895.89</v>
      </c>
    </row>
    <row r="7" spans="1:12" outlineLevel="2" x14ac:dyDescent="0.25">
      <c r="A7" t="s">
        <v>222</v>
      </c>
      <c r="B7">
        <v>110300</v>
      </c>
      <c r="C7" t="s">
        <v>19</v>
      </c>
      <c r="D7" t="s">
        <v>223</v>
      </c>
      <c r="E7" t="s">
        <v>17</v>
      </c>
      <c r="F7">
        <v>1045987</v>
      </c>
      <c r="I7" s="1">
        <v>42836</v>
      </c>
      <c r="J7" t="s">
        <v>90</v>
      </c>
      <c r="K7" s="3">
        <v>-2686.29</v>
      </c>
    </row>
    <row r="8" spans="1:12" outlineLevel="1" x14ac:dyDescent="0.25">
      <c r="F8" s="6" t="s">
        <v>256</v>
      </c>
      <c r="I8" s="1"/>
      <c r="K8" s="3">
        <f>SUBTOTAL(9,K7:K7)</f>
        <v>-2686.29</v>
      </c>
    </row>
    <row r="9" spans="1:12" outlineLevel="2" x14ac:dyDescent="0.25">
      <c r="A9" t="s">
        <v>222</v>
      </c>
      <c r="B9">
        <v>110300</v>
      </c>
      <c r="C9" t="s">
        <v>16</v>
      </c>
      <c r="D9" t="s">
        <v>223</v>
      </c>
      <c r="E9" t="s">
        <v>17</v>
      </c>
      <c r="F9" t="s">
        <v>18</v>
      </c>
      <c r="I9" s="1">
        <v>42836</v>
      </c>
      <c r="J9" t="s">
        <v>19</v>
      </c>
      <c r="K9" s="3">
        <v>2686.29</v>
      </c>
    </row>
    <row r="10" spans="1:12" outlineLevel="1" x14ac:dyDescent="0.25">
      <c r="F10" s="6" t="s">
        <v>281</v>
      </c>
      <c r="I10" s="1"/>
      <c r="K10" s="3">
        <f>SUBTOTAL(9,K9:K9)</f>
        <v>2686.29</v>
      </c>
    </row>
    <row r="11" spans="1:12" outlineLevel="2" x14ac:dyDescent="0.25">
      <c r="A11" t="s">
        <v>222</v>
      </c>
      <c r="B11">
        <v>110300</v>
      </c>
      <c r="C11" t="s">
        <v>53</v>
      </c>
      <c r="D11" t="s">
        <v>223</v>
      </c>
      <c r="E11" t="s">
        <v>24</v>
      </c>
      <c r="F11" t="s">
        <v>54</v>
      </c>
      <c r="I11" s="1">
        <v>42842</v>
      </c>
      <c r="J11" t="s">
        <v>55</v>
      </c>
      <c r="K11" s="3">
        <v>20</v>
      </c>
    </row>
    <row r="12" spans="1:12" outlineLevel="1" x14ac:dyDescent="0.25">
      <c r="F12" s="6" t="s">
        <v>240</v>
      </c>
      <c r="I12" s="1"/>
      <c r="K12" s="3">
        <f>SUBTOTAL(9,K11:K11)</f>
        <v>20</v>
      </c>
    </row>
    <row r="13" spans="1:12" outlineLevel="2" x14ac:dyDescent="0.25">
      <c r="A13" t="s">
        <v>222</v>
      </c>
      <c r="B13">
        <v>110300</v>
      </c>
      <c r="C13" t="s">
        <v>16</v>
      </c>
      <c r="D13" t="s">
        <v>223</v>
      </c>
      <c r="E13" t="s">
        <v>20</v>
      </c>
      <c r="F13" t="s">
        <v>21</v>
      </c>
      <c r="I13" s="1">
        <v>42855</v>
      </c>
      <c r="J13" t="s">
        <v>19</v>
      </c>
      <c r="K13" s="3">
        <v>-76.08</v>
      </c>
    </row>
    <row r="14" spans="1:12" outlineLevel="1" x14ac:dyDescent="0.25">
      <c r="F14" s="6" t="s">
        <v>282</v>
      </c>
      <c r="I14" s="1"/>
      <c r="K14" s="3">
        <f>SUBTOTAL(9,K13:K13)</f>
        <v>-76.08</v>
      </c>
    </row>
    <row r="15" spans="1:12" outlineLevel="2" x14ac:dyDescent="0.25">
      <c r="A15" t="s">
        <v>222</v>
      </c>
      <c r="B15">
        <v>110300</v>
      </c>
      <c r="C15" t="s">
        <v>16</v>
      </c>
      <c r="D15" t="s">
        <v>223</v>
      </c>
      <c r="E15" t="s">
        <v>22</v>
      </c>
      <c r="F15" t="s">
        <v>23</v>
      </c>
      <c r="I15" s="1">
        <v>42855</v>
      </c>
      <c r="J15" t="s">
        <v>19</v>
      </c>
      <c r="K15" s="3">
        <v>-819.81</v>
      </c>
    </row>
    <row r="16" spans="1:12" outlineLevel="1" x14ac:dyDescent="0.25">
      <c r="F16" s="6" t="s">
        <v>283</v>
      </c>
      <c r="I16" s="1"/>
      <c r="K16" s="3">
        <f>SUBTOTAL(9,K15:K15)</f>
        <v>-819.81</v>
      </c>
    </row>
    <row r="17" spans="1:11" outlineLevel="2" x14ac:dyDescent="0.25">
      <c r="A17" t="s">
        <v>222</v>
      </c>
      <c r="B17">
        <v>110300</v>
      </c>
      <c r="C17" t="s">
        <v>16</v>
      </c>
      <c r="D17" t="s">
        <v>223</v>
      </c>
      <c r="E17" t="s">
        <v>24</v>
      </c>
      <c r="F17" t="s">
        <v>25</v>
      </c>
      <c r="I17" s="1">
        <v>42855</v>
      </c>
      <c r="J17" t="s">
        <v>26</v>
      </c>
      <c r="K17" s="3">
        <v>-20</v>
      </c>
    </row>
    <row r="18" spans="1:11" outlineLevel="1" x14ac:dyDescent="0.25">
      <c r="F18" s="6" t="s">
        <v>284</v>
      </c>
      <c r="I18" s="1"/>
      <c r="K18" s="3">
        <f>SUBTOTAL(9,K17:K17)</f>
        <v>-20</v>
      </c>
    </row>
    <row r="19" spans="1:11" x14ac:dyDescent="0.25">
      <c r="F19" s="6" t="s">
        <v>228</v>
      </c>
      <c r="I19" s="1"/>
      <c r="K19" s="3">
        <f>SUBTOTAL(9,K2:K17)</f>
        <v>-1.1368683772161603E-13</v>
      </c>
    </row>
  </sheetData>
  <sortState ref="A2:K11">
    <sortCondition ref="F2:F11"/>
  </sortState>
  <printOptions horizontalCentered="1" gridLines="1"/>
  <pageMargins left="0" right="0" top="0.75" bottom="0" header="0.3" footer="0.3"/>
  <pageSetup orientation="landscape" r:id="rId1"/>
  <headerFooter>
    <oddHeader>&amp;L&amp;F&amp;CReconciliation - Apr 2017&amp;R&amp;A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1" sqref="F1:F1048576"/>
    </sheetView>
  </sheetViews>
  <sheetFormatPr defaultRowHeight="15" x14ac:dyDescent="0.25"/>
  <cols>
    <col min="1" max="1" width="11.5703125" bestFit="1" customWidth="1"/>
    <col min="2" max="2" width="7" bestFit="1" customWidth="1"/>
    <col min="3" max="3" width="27.140625" bestFit="1" customWidth="1"/>
    <col min="5" max="5" width="9.7109375" bestFit="1" customWidth="1"/>
    <col min="6" max="6" width="10.85546875" bestFit="1" customWidth="1"/>
  </cols>
  <sheetData>
    <row r="1" spans="1:7" s="4" customFormat="1" ht="30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8</v>
      </c>
      <c r="F1" s="5" t="s">
        <v>10</v>
      </c>
    </row>
    <row r="2" spans="1:7" x14ac:dyDescent="0.25">
      <c r="A2" t="s">
        <v>221</v>
      </c>
      <c r="B2">
        <v>110300</v>
      </c>
      <c r="C2" t="s">
        <v>30</v>
      </c>
      <c r="D2" s="2">
        <v>42857</v>
      </c>
      <c r="E2" s="1">
        <v>42855</v>
      </c>
      <c r="F2" s="3">
        <v>6022</v>
      </c>
    </row>
    <row r="3" spans="1:7" x14ac:dyDescent="0.25">
      <c r="A3" t="s">
        <v>221</v>
      </c>
      <c r="B3">
        <v>110300</v>
      </c>
      <c r="C3" t="s">
        <v>30</v>
      </c>
      <c r="D3" s="2">
        <v>42857</v>
      </c>
      <c r="E3" s="1">
        <v>42855</v>
      </c>
      <c r="F3" s="3">
        <v>4392</v>
      </c>
    </row>
    <row r="4" spans="1:7" x14ac:dyDescent="0.25">
      <c r="A4" t="s">
        <v>221</v>
      </c>
      <c r="B4">
        <v>110300</v>
      </c>
      <c r="C4" t="s">
        <v>30</v>
      </c>
      <c r="D4" s="2">
        <v>42857</v>
      </c>
      <c r="E4" s="1">
        <v>42855</v>
      </c>
      <c r="F4" s="3">
        <v>5104</v>
      </c>
    </row>
    <row r="5" spans="1:7" x14ac:dyDescent="0.25">
      <c r="A5" t="s">
        <v>221</v>
      </c>
      <c r="B5">
        <v>110300</v>
      </c>
      <c r="C5" t="s">
        <v>30</v>
      </c>
      <c r="D5" s="2">
        <v>42857</v>
      </c>
      <c r="E5" s="1">
        <v>42855</v>
      </c>
      <c r="F5" s="3">
        <v>5358</v>
      </c>
    </row>
    <row r="6" spans="1:7" x14ac:dyDescent="0.25">
      <c r="F6" s="3">
        <f>SUM(F2:F5)</f>
        <v>20876</v>
      </c>
      <c r="G6" t="s">
        <v>285</v>
      </c>
    </row>
  </sheetData>
  <printOptions horizontalCentered="1" gridLines="1"/>
  <pageMargins left="0" right="0" top="0.75" bottom="0" header="0.3" footer="0.3"/>
  <pageSetup orientation="landscape" r:id="rId1"/>
  <headerFooter>
    <oddHeader>&amp;L&amp;F&amp;CReconciliation - Apr 2017&amp;R&amp;A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1" sqref="F1:F1048576"/>
    </sheetView>
  </sheetViews>
  <sheetFormatPr defaultRowHeight="15" x14ac:dyDescent="0.25"/>
  <cols>
    <col min="1" max="1" width="11.5703125" bestFit="1" customWidth="1"/>
    <col min="2" max="2" width="7" bestFit="1" customWidth="1"/>
    <col min="3" max="3" width="23.5703125" bestFit="1" customWidth="1"/>
    <col min="5" max="5" width="9.7109375" bestFit="1" customWidth="1"/>
    <col min="6" max="6" width="10.85546875" bestFit="1" customWidth="1"/>
  </cols>
  <sheetData>
    <row r="1" spans="1:6" s="4" customFormat="1" ht="30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8</v>
      </c>
      <c r="F1" s="5" t="s">
        <v>10</v>
      </c>
    </row>
    <row r="2" spans="1:6" x14ac:dyDescent="0.25">
      <c r="A2" t="s">
        <v>221</v>
      </c>
      <c r="B2">
        <v>110300</v>
      </c>
      <c r="C2" t="s">
        <v>31</v>
      </c>
      <c r="D2" s="2">
        <v>42857</v>
      </c>
      <c r="E2" s="1">
        <v>42855</v>
      </c>
      <c r="F2" s="3">
        <v>28</v>
      </c>
    </row>
    <row r="3" spans="1:6" x14ac:dyDescent="0.25">
      <c r="A3" t="s">
        <v>221</v>
      </c>
      <c r="B3">
        <v>110300</v>
      </c>
      <c r="C3" t="s">
        <v>31</v>
      </c>
      <c r="D3" s="2">
        <v>42857</v>
      </c>
      <c r="E3" s="1">
        <v>42855</v>
      </c>
      <c r="F3" s="3">
        <v>168</v>
      </c>
    </row>
    <row r="4" spans="1:6" x14ac:dyDescent="0.25">
      <c r="A4" t="s">
        <v>221</v>
      </c>
      <c r="B4">
        <v>110300</v>
      </c>
      <c r="C4" t="s">
        <v>31</v>
      </c>
      <c r="D4" s="2">
        <v>42857</v>
      </c>
      <c r="E4" s="1">
        <v>42855</v>
      </c>
      <c r="F4" s="3">
        <v>140</v>
      </c>
    </row>
    <row r="5" spans="1:6" x14ac:dyDescent="0.25">
      <c r="A5" t="s">
        <v>221</v>
      </c>
      <c r="B5">
        <v>110300</v>
      </c>
      <c r="C5" t="s">
        <v>31</v>
      </c>
      <c r="D5" s="2">
        <v>42857</v>
      </c>
      <c r="E5" s="1">
        <v>42855</v>
      </c>
      <c r="F5" s="3">
        <v>210</v>
      </c>
    </row>
    <row r="6" spans="1:6" x14ac:dyDescent="0.25">
      <c r="A6" t="s">
        <v>221</v>
      </c>
      <c r="B6">
        <v>110300</v>
      </c>
      <c r="C6" t="s">
        <v>31</v>
      </c>
      <c r="D6" s="2">
        <v>42857</v>
      </c>
      <c r="E6" s="1">
        <v>42855</v>
      </c>
      <c r="F6" s="3">
        <v>84</v>
      </c>
    </row>
    <row r="7" spans="1:6" x14ac:dyDescent="0.25">
      <c r="A7" t="s">
        <v>221</v>
      </c>
      <c r="B7">
        <v>110300</v>
      </c>
      <c r="C7" t="s">
        <v>31</v>
      </c>
      <c r="D7" s="2">
        <v>42857</v>
      </c>
      <c r="E7" s="1">
        <v>42855</v>
      </c>
      <c r="F7" s="3">
        <v>150</v>
      </c>
    </row>
    <row r="8" spans="1:6" x14ac:dyDescent="0.25">
      <c r="A8" t="s">
        <v>221</v>
      </c>
      <c r="B8">
        <v>110300</v>
      </c>
      <c r="C8" t="s">
        <v>31</v>
      </c>
      <c r="D8" s="2">
        <v>42857</v>
      </c>
      <c r="E8" s="1">
        <v>42855</v>
      </c>
      <c r="F8" s="3">
        <v>237.5</v>
      </c>
    </row>
    <row r="9" spans="1:6" x14ac:dyDescent="0.25">
      <c r="A9" t="s">
        <v>221</v>
      </c>
      <c r="B9">
        <v>110300</v>
      </c>
      <c r="C9" t="s">
        <v>31</v>
      </c>
      <c r="D9" s="2">
        <v>42857</v>
      </c>
      <c r="E9" s="1">
        <v>42855</v>
      </c>
      <c r="F9" s="3">
        <v>564.29999999999995</v>
      </c>
    </row>
    <row r="10" spans="1:6" x14ac:dyDescent="0.25">
      <c r="A10" t="s">
        <v>221</v>
      </c>
      <c r="B10">
        <v>110300</v>
      </c>
      <c r="C10" t="s">
        <v>31</v>
      </c>
      <c r="D10" s="2">
        <v>42857</v>
      </c>
      <c r="E10" s="1">
        <v>42855</v>
      </c>
      <c r="F10" s="3">
        <v>526.5</v>
      </c>
    </row>
    <row r="11" spans="1:6" x14ac:dyDescent="0.25">
      <c r="A11" t="s">
        <v>221</v>
      </c>
      <c r="B11">
        <v>110300</v>
      </c>
      <c r="C11" t="s">
        <v>31</v>
      </c>
      <c r="D11" s="2">
        <v>42857</v>
      </c>
      <c r="E11" s="1">
        <v>42855</v>
      </c>
      <c r="F11" s="3">
        <v>240</v>
      </c>
    </row>
    <row r="12" spans="1:6" x14ac:dyDescent="0.25">
      <c r="A12" t="s">
        <v>221</v>
      </c>
      <c r="B12">
        <v>110300</v>
      </c>
      <c r="C12" t="s">
        <v>31</v>
      </c>
      <c r="D12" s="2">
        <v>42857</v>
      </c>
      <c r="E12" s="1">
        <v>42855</v>
      </c>
      <c r="F12" s="3">
        <v>306.25</v>
      </c>
    </row>
    <row r="13" spans="1:6" x14ac:dyDescent="0.25">
      <c r="A13" t="s">
        <v>221</v>
      </c>
      <c r="B13">
        <v>110300</v>
      </c>
      <c r="C13" t="s">
        <v>31</v>
      </c>
      <c r="D13" s="2">
        <v>42857</v>
      </c>
      <c r="E13" s="1">
        <v>42855</v>
      </c>
      <c r="F13" s="3">
        <v>225</v>
      </c>
    </row>
    <row r="14" spans="1:6" x14ac:dyDescent="0.25">
      <c r="A14" t="s">
        <v>221</v>
      </c>
      <c r="B14">
        <v>110300</v>
      </c>
      <c r="C14" t="s">
        <v>31</v>
      </c>
      <c r="D14" s="2">
        <v>42857</v>
      </c>
      <c r="E14" s="1">
        <v>42855</v>
      </c>
      <c r="F14" s="3">
        <v>450</v>
      </c>
    </row>
    <row r="15" spans="1:6" x14ac:dyDescent="0.25">
      <c r="A15" t="s">
        <v>221</v>
      </c>
      <c r="B15">
        <v>110300</v>
      </c>
      <c r="C15" t="s">
        <v>31</v>
      </c>
      <c r="D15" s="2">
        <v>42857</v>
      </c>
      <c r="E15" s="1">
        <v>42855</v>
      </c>
      <c r="F15" s="3">
        <v>425</v>
      </c>
    </row>
    <row r="16" spans="1:6" x14ac:dyDescent="0.25">
      <c r="A16" t="s">
        <v>221</v>
      </c>
      <c r="B16">
        <v>110300</v>
      </c>
      <c r="C16" t="s">
        <v>31</v>
      </c>
      <c r="D16" s="2">
        <v>42857</v>
      </c>
      <c r="E16" s="1">
        <v>42855</v>
      </c>
      <c r="F16" s="3">
        <v>225</v>
      </c>
    </row>
    <row r="17" spans="1:6" x14ac:dyDescent="0.25">
      <c r="A17" t="s">
        <v>221</v>
      </c>
      <c r="B17">
        <v>110300</v>
      </c>
      <c r="C17" t="s">
        <v>31</v>
      </c>
      <c r="D17" s="2">
        <v>42857</v>
      </c>
      <c r="E17" s="1">
        <v>42855</v>
      </c>
      <c r="F17" s="3">
        <v>552.5</v>
      </c>
    </row>
    <row r="18" spans="1:6" x14ac:dyDescent="0.25">
      <c r="A18" t="s">
        <v>221</v>
      </c>
      <c r="B18">
        <v>110300</v>
      </c>
      <c r="C18" t="s">
        <v>31</v>
      </c>
      <c r="D18" s="2">
        <v>42857</v>
      </c>
      <c r="E18" s="1">
        <v>42855</v>
      </c>
      <c r="F18" s="3">
        <v>352</v>
      </c>
    </row>
    <row r="19" spans="1:6" x14ac:dyDescent="0.25">
      <c r="A19" t="s">
        <v>221</v>
      </c>
      <c r="B19">
        <v>110300</v>
      </c>
      <c r="C19" t="s">
        <v>31</v>
      </c>
      <c r="D19" s="2">
        <v>42857</v>
      </c>
      <c r="E19" s="1">
        <v>42855</v>
      </c>
      <c r="F19" s="3">
        <v>247</v>
      </c>
    </row>
    <row r="20" spans="1:6" x14ac:dyDescent="0.25">
      <c r="A20" t="s">
        <v>221</v>
      </c>
      <c r="B20">
        <v>110300</v>
      </c>
      <c r="C20" t="s">
        <v>31</v>
      </c>
      <c r="D20" s="2">
        <v>42857</v>
      </c>
      <c r="E20" s="1">
        <v>42855</v>
      </c>
      <c r="F20" s="3">
        <v>300</v>
      </c>
    </row>
    <row r="21" spans="1:6" x14ac:dyDescent="0.25">
      <c r="A21" t="s">
        <v>221</v>
      </c>
      <c r="B21">
        <v>110300</v>
      </c>
      <c r="C21" t="s">
        <v>31</v>
      </c>
      <c r="D21" s="2">
        <v>42857</v>
      </c>
      <c r="E21" s="1">
        <v>42855</v>
      </c>
      <c r="F21" s="3">
        <v>87.5</v>
      </c>
    </row>
    <row r="22" spans="1:6" x14ac:dyDescent="0.25">
      <c r="A22" t="s">
        <v>221</v>
      </c>
      <c r="B22">
        <v>110300</v>
      </c>
      <c r="C22" t="s">
        <v>31</v>
      </c>
      <c r="D22" s="2">
        <v>42857</v>
      </c>
      <c r="E22" s="1">
        <v>42855</v>
      </c>
      <c r="F22" s="3">
        <v>37.5</v>
      </c>
    </row>
    <row r="23" spans="1:6" x14ac:dyDescent="0.25">
      <c r="A23" t="s">
        <v>221</v>
      </c>
      <c r="B23">
        <v>110300</v>
      </c>
      <c r="C23" t="s">
        <v>31</v>
      </c>
      <c r="D23" s="2">
        <v>42857</v>
      </c>
      <c r="E23" s="1">
        <v>42855</v>
      </c>
      <c r="F23" s="3">
        <v>187.5</v>
      </c>
    </row>
    <row r="24" spans="1:6" x14ac:dyDescent="0.25">
      <c r="A24" t="s">
        <v>221</v>
      </c>
      <c r="B24">
        <v>110300</v>
      </c>
      <c r="C24" t="s">
        <v>31</v>
      </c>
      <c r="D24" s="2">
        <v>42857</v>
      </c>
      <c r="E24" s="1">
        <v>42855</v>
      </c>
      <c r="F24" s="3">
        <v>176</v>
      </c>
    </row>
    <row r="25" spans="1:6" x14ac:dyDescent="0.25">
      <c r="A25" t="s">
        <v>221</v>
      </c>
      <c r="B25">
        <v>110300</v>
      </c>
      <c r="C25" t="s">
        <v>31</v>
      </c>
      <c r="D25" s="2">
        <v>42857</v>
      </c>
      <c r="E25" s="1">
        <v>42855</v>
      </c>
      <c r="F25" s="3">
        <v>331.25</v>
      </c>
    </row>
    <row r="26" spans="1:6" x14ac:dyDescent="0.25">
      <c r="A26" t="s">
        <v>221</v>
      </c>
      <c r="B26">
        <v>110300</v>
      </c>
      <c r="C26" t="s">
        <v>31</v>
      </c>
      <c r="D26" s="2">
        <v>42857</v>
      </c>
      <c r="E26" s="1">
        <v>42855</v>
      </c>
      <c r="F26" s="3">
        <v>175</v>
      </c>
    </row>
    <row r="27" spans="1:6" x14ac:dyDescent="0.25">
      <c r="A27" t="s">
        <v>221</v>
      </c>
      <c r="B27">
        <v>110300</v>
      </c>
      <c r="C27" t="s">
        <v>31</v>
      </c>
      <c r="D27" s="2">
        <v>42857</v>
      </c>
      <c r="E27" s="1">
        <v>42855</v>
      </c>
      <c r="F27" s="3">
        <v>84</v>
      </c>
    </row>
    <row r="28" spans="1:6" x14ac:dyDescent="0.25">
      <c r="A28" t="s">
        <v>221</v>
      </c>
      <c r="B28">
        <v>110300</v>
      </c>
      <c r="C28" t="s">
        <v>31</v>
      </c>
      <c r="D28" s="2">
        <v>42857</v>
      </c>
      <c r="E28" s="1">
        <v>42855</v>
      </c>
      <c r="F28" s="3">
        <v>75</v>
      </c>
    </row>
    <row r="29" spans="1:6" x14ac:dyDescent="0.25">
      <c r="A29" t="s">
        <v>221</v>
      </c>
      <c r="B29">
        <v>110300</v>
      </c>
      <c r="C29" t="s">
        <v>31</v>
      </c>
      <c r="D29" s="2">
        <v>42857</v>
      </c>
      <c r="E29" s="1">
        <v>42855</v>
      </c>
      <c r="F29" s="3">
        <v>150</v>
      </c>
    </row>
    <row r="30" spans="1:6" x14ac:dyDescent="0.25">
      <c r="A30" t="s">
        <v>221</v>
      </c>
      <c r="B30">
        <v>110300</v>
      </c>
      <c r="C30" t="s">
        <v>31</v>
      </c>
      <c r="D30" s="2">
        <v>42857</v>
      </c>
      <c r="E30" s="1">
        <v>42855</v>
      </c>
      <c r="F30" s="3">
        <v>150</v>
      </c>
    </row>
    <row r="31" spans="1:6" x14ac:dyDescent="0.25">
      <c r="A31" t="s">
        <v>221</v>
      </c>
      <c r="B31">
        <v>110300</v>
      </c>
      <c r="C31" t="s">
        <v>31</v>
      </c>
      <c r="D31" s="2">
        <v>42857</v>
      </c>
      <c r="E31" s="1">
        <v>42855</v>
      </c>
      <c r="F31" s="3">
        <v>180</v>
      </c>
    </row>
    <row r="32" spans="1:6" x14ac:dyDescent="0.25">
      <c r="A32" t="s">
        <v>221</v>
      </c>
      <c r="B32">
        <v>110300</v>
      </c>
      <c r="C32" t="s">
        <v>31</v>
      </c>
      <c r="D32" s="2">
        <v>42857</v>
      </c>
      <c r="E32" s="1">
        <v>42855</v>
      </c>
      <c r="F32" s="3">
        <v>312.5</v>
      </c>
    </row>
    <row r="33" spans="1:7" x14ac:dyDescent="0.25">
      <c r="A33" t="s">
        <v>221</v>
      </c>
      <c r="B33">
        <v>110300</v>
      </c>
      <c r="C33" t="s">
        <v>31</v>
      </c>
      <c r="D33" s="2">
        <v>42857</v>
      </c>
      <c r="E33" s="1">
        <v>42855</v>
      </c>
      <c r="F33" s="3">
        <v>721.5</v>
      </c>
    </row>
    <row r="34" spans="1:7" x14ac:dyDescent="0.25">
      <c r="A34" t="s">
        <v>221</v>
      </c>
      <c r="B34">
        <v>110300</v>
      </c>
      <c r="C34" t="s">
        <v>31</v>
      </c>
      <c r="D34" s="2">
        <v>42857</v>
      </c>
      <c r="E34" s="1">
        <v>42855</v>
      </c>
      <c r="F34" s="3">
        <v>206.25</v>
      </c>
    </row>
    <row r="35" spans="1:7" x14ac:dyDescent="0.25">
      <c r="A35" t="s">
        <v>221</v>
      </c>
      <c r="B35">
        <v>110300</v>
      </c>
      <c r="C35" t="s">
        <v>31</v>
      </c>
      <c r="D35" s="2">
        <v>42857</v>
      </c>
      <c r="E35" s="1">
        <v>42855</v>
      </c>
      <c r="F35" s="3">
        <v>360.8</v>
      </c>
    </row>
    <row r="36" spans="1:7" x14ac:dyDescent="0.25">
      <c r="A36" t="s">
        <v>221</v>
      </c>
      <c r="B36">
        <v>110300</v>
      </c>
      <c r="C36" t="s">
        <v>31</v>
      </c>
      <c r="D36" s="2">
        <v>42857</v>
      </c>
      <c r="E36" s="1">
        <v>42855</v>
      </c>
      <c r="F36" s="3">
        <v>1287</v>
      </c>
    </row>
    <row r="37" spans="1:7" x14ac:dyDescent="0.25">
      <c r="A37" t="s">
        <v>221</v>
      </c>
      <c r="B37">
        <v>110300</v>
      </c>
      <c r="C37" t="s">
        <v>31</v>
      </c>
      <c r="D37" s="2">
        <v>42857</v>
      </c>
      <c r="E37" s="1">
        <v>42855</v>
      </c>
      <c r="F37" s="3">
        <v>858</v>
      </c>
    </row>
    <row r="38" spans="1:7" x14ac:dyDescent="0.25">
      <c r="A38" t="s">
        <v>221</v>
      </c>
      <c r="B38">
        <v>110300</v>
      </c>
      <c r="C38" t="s">
        <v>31</v>
      </c>
      <c r="D38" s="2">
        <v>42857</v>
      </c>
      <c r="E38" s="1">
        <v>42855</v>
      </c>
      <c r="F38" s="3">
        <v>563.5</v>
      </c>
    </row>
    <row r="39" spans="1:7" x14ac:dyDescent="0.25">
      <c r="A39" t="s">
        <v>221</v>
      </c>
      <c r="B39">
        <v>110300</v>
      </c>
      <c r="C39" t="s">
        <v>31</v>
      </c>
      <c r="D39" s="2">
        <v>42857</v>
      </c>
      <c r="E39" s="1">
        <v>42855</v>
      </c>
      <c r="F39" s="3">
        <v>343.2</v>
      </c>
    </row>
    <row r="40" spans="1:7" x14ac:dyDescent="0.25">
      <c r="A40" t="s">
        <v>221</v>
      </c>
      <c r="B40">
        <v>110300</v>
      </c>
      <c r="C40" t="s">
        <v>31</v>
      </c>
      <c r="D40" s="2">
        <v>42857</v>
      </c>
      <c r="E40" s="1">
        <v>42855</v>
      </c>
      <c r="F40" s="3">
        <v>423.5</v>
      </c>
    </row>
    <row r="41" spans="1:7" x14ac:dyDescent="0.25">
      <c r="A41" t="s">
        <v>221</v>
      </c>
      <c r="B41">
        <v>110300</v>
      </c>
      <c r="C41" t="s">
        <v>31</v>
      </c>
      <c r="D41" s="2">
        <v>42857</v>
      </c>
      <c r="E41" s="1">
        <v>42855</v>
      </c>
      <c r="F41" s="3">
        <v>368.5</v>
      </c>
    </row>
    <row r="42" spans="1:7" x14ac:dyDescent="0.25">
      <c r="A42" t="s">
        <v>221</v>
      </c>
      <c r="B42">
        <v>110300</v>
      </c>
      <c r="C42" t="s">
        <v>31</v>
      </c>
      <c r="D42" s="2">
        <v>42857</v>
      </c>
      <c r="E42" s="1">
        <v>42855</v>
      </c>
      <c r="F42" s="3">
        <v>413.88</v>
      </c>
    </row>
    <row r="43" spans="1:7" x14ac:dyDescent="0.25">
      <c r="A43" t="s">
        <v>221</v>
      </c>
      <c r="B43">
        <v>110300</v>
      </c>
      <c r="C43" t="s">
        <v>31</v>
      </c>
      <c r="D43" s="2">
        <v>42857</v>
      </c>
      <c r="E43" s="1">
        <v>42855</v>
      </c>
      <c r="F43" s="3">
        <v>412.5</v>
      </c>
    </row>
    <row r="44" spans="1:7" x14ac:dyDescent="0.25">
      <c r="A44" t="s">
        <v>221</v>
      </c>
      <c r="B44">
        <v>110300</v>
      </c>
      <c r="C44" t="s">
        <v>31</v>
      </c>
      <c r="D44" s="2">
        <v>42857</v>
      </c>
      <c r="E44" s="1">
        <v>42855</v>
      </c>
      <c r="F44" s="3">
        <v>364.5</v>
      </c>
    </row>
    <row r="45" spans="1:7" x14ac:dyDescent="0.25">
      <c r="A45" t="s">
        <v>221</v>
      </c>
      <c r="B45">
        <v>110300</v>
      </c>
      <c r="C45" t="s">
        <v>31</v>
      </c>
      <c r="D45" s="2">
        <v>42857</v>
      </c>
      <c r="E45" s="1">
        <v>42855</v>
      </c>
      <c r="F45" s="3">
        <v>252</v>
      </c>
    </row>
    <row r="46" spans="1:7" x14ac:dyDescent="0.25">
      <c r="F46" s="3">
        <f>SUM(F2:F45)</f>
        <v>13952.429999999998</v>
      </c>
      <c r="G46" t="s">
        <v>285</v>
      </c>
    </row>
  </sheetData>
  <printOptions horizontalCentered="1" gridLines="1"/>
  <pageMargins left="0" right="0" top="0.75" bottom="0" header="0.3" footer="0.3"/>
  <pageSetup orientation="landscape" r:id="rId1"/>
  <headerFooter>
    <oddHeader>&amp;L&amp;F&amp;CReconciliation - Apr 2017&amp;R&amp;A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1" sqref="F1:F1048576"/>
    </sheetView>
  </sheetViews>
  <sheetFormatPr defaultRowHeight="15" x14ac:dyDescent="0.25"/>
  <cols>
    <col min="1" max="1" width="11.5703125" bestFit="1" customWidth="1"/>
    <col min="2" max="2" width="7" bestFit="1" customWidth="1"/>
    <col min="3" max="3" width="24.85546875" bestFit="1" customWidth="1"/>
    <col min="5" max="5" width="9.7109375" bestFit="1" customWidth="1"/>
    <col min="6" max="6" width="9.85546875" bestFit="1" customWidth="1"/>
  </cols>
  <sheetData>
    <row r="1" spans="1:7" s="4" customFormat="1" ht="30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8</v>
      </c>
      <c r="F1" s="5" t="s">
        <v>10</v>
      </c>
    </row>
    <row r="2" spans="1:7" x14ac:dyDescent="0.25">
      <c r="A2" t="s">
        <v>221</v>
      </c>
      <c r="B2">
        <v>110300</v>
      </c>
      <c r="C2" t="s">
        <v>32</v>
      </c>
      <c r="D2" s="2">
        <v>42857</v>
      </c>
      <c r="E2" s="1">
        <v>42855</v>
      </c>
      <c r="F2" s="3">
        <v>431.2</v>
      </c>
    </row>
    <row r="3" spans="1:7" x14ac:dyDescent="0.25">
      <c r="A3" t="s">
        <v>221</v>
      </c>
      <c r="B3">
        <v>110300</v>
      </c>
      <c r="C3" t="s">
        <v>32</v>
      </c>
      <c r="D3" s="2">
        <v>42857</v>
      </c>
      <c r="E3" s="1">
        <v>42855</v>
      </c>
      <c r="F3" s="3">
        <v>431.2</v>
      </c>
    </row>
    <row r="4" spans="1:7" x14ac:dyDescent="0.25">
      <c r="A4" t="s">
        <v>221</v>
      </c>
      <c r="B4">
        <v>110300</v>
      </c>
      <c r="C4" t="s">
        <v>32</v>
      </c>
      <c r="D4" s="2">
        <v>42857</v>
      </c>
      <c r="E4" s="1">
        <v>42855</v>
      </c>
      <c r="F4" s="3">
        <v>431.2</v>
      </c>
    </row>
    <row r="5" spans="1:7" x14ac:dyDescent="0.25">
      <c r="A5" t="s">
        <v>221</v>
      </c>
      <c r="B5">
        <v>110300</v>
      </c>
      <c r="C5" t="s">
        <v>32</v>
      </c>
      <c r="D5" s="2">
        <v>42857</v>
      </c>
      <c r="E5" s="1">
        <v>42855</v>
      </c>
      <c r="F5" s="3">
        <v>431.2</v>
      </c>
    </row>
    <row r="6" spans="1:7" x14ac:dyDescent="0.25">
      <c r="A6" t="s">
        <v>221</v>
      </c>
      <c r="B6">
        <v>110300</v>
      </c>
      <c r="C6" t="s">
        <v>32</v>
      </c>
      <c r="D6" s="2">
        <v>42857</v>
      </c>
      <c r="E6" s="1">
        <v>42855</v>
      </c>
      <c r="F6" s="3">
        <v>431.2</v>
      </c>
    </row>
    <row r="7" spans="1:7" x14ac:dyDescent="0.25">
      <c r="A7" t="s">
        <v>221</v>
      </c>
      <c r="B7">
        <v>110300</v>
      </c>
      <c r="C7" t="s">
        <v>32</v>
      </c>
      <c r="D7" s="2">
        <v>42857</v>
      </c>
      <c r="E7" s="1">
        <v>42855</v>
      </c>
      <c r="F7" s="3">
        <v>431.2</v>
      </c>
    </row>
    <row r="8" spans="1:7" x14ac:dyDescent="0.25">
      <c r="F8" s="3">
        <f>SUM(F2:F7)</f>
        <v>2587.1999999999998</v>
      </c>
      <c r="G8" t="s">
        <v>285</v>
      </c>
    </row>
  </sheetData>
  <printOptions horizontalCentered="1" gridLines="1"/>
  <pageMargins left="0" right="0" top="0.75" bottom="0" header="0.3" footer="0.3"/>
  <pageSetup orientation="landscape" r:id="rId1"/>
  <headerFooter>
    <oddHeader>&amp;L&amp;F&amp;CReconciliation - Apr 2017&amp;R&amp;A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F1" sqref="F1:F1048576"/>
    </sheetView>
  </sheetViews>
  <sheetFormatPr defaultRowHeight="15" outlineLevelRow="2" x14ac:dyDescent="0.25"/>
  <cols>
    <col min="1" max="1" width="11.5703125" bestFit="1" customWidth="1"/>
    <col min="2" max="2" width="7" bestFit="1" customWidth="1"/>
    <col min="3" max="3" width="21" bestFit="1" customWidth="1"/>
    <col min="4" max="4" width="9.5703125" bestFit="1" customWidth="1"/>
    <col min="5" max="5" width="9.7109375" bestFit="1" customWidth="1"/>
    <col min="6" max="6" width="10.85546875" bestFit="1" customWidth="1"/>
  </cols>
  <sheetData>
    <row r="1" spans="1:6" s="4" customFormat="1" ht="30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8</v>
      </c>
      <c r="F1" s="5" t="s">
        <v>10</v>
      </c>
    </row>
    <row r="2" spans="1:6" outlineLevel="2" x14ac:dyDescent="0.25">
      <c r="A2" t="s">
        <v>221</v>
      </c>
      <c r="B2">
        <v>110300</v>
      </c>
      <c r="C2" t="s">
        <v>33</v>
      </c>
      <c r="D2" s="2">
        <v>42840</v>
      </c>
      <c r="E2" s="1">
        <v>42840</v>
      </c>
      <c r="F2" s="3">
        <v>-761.51</v>
      </c>
    </row>
    <row r="3" spans="1:6" outlineLevel="2" x14ac:dyDescent="0.25">
      <c r="A3" t="s">
        <v>221</v>
      </c>
      <c r="B3">
        <v>110300</v>
      </c>
      <c r="C3" t="s">
        <v>33</v>
      </c>
      <c r="D3" s="2">
        <v>42840</v>
      </c>
      <c r="E3" s="1">
        <v>42840</v>
      </c>
      <c r="F3" s="3">
        <v>-761.51</v>
      </c>
    </row>
    <row r="4" spans="1:6" outlineLevel="2" x14ac:dyDescent="0.25">
      <c r="A4" t="s">
        <v>221</v>
      </c>
      <c r="B4">
        <v>110300</v>
      </c>
      <c r="C4" t="s">
        <v>33</v>
      </c>
      <c r="D4" s="2">
        <v>42840</v>
      </c>
      <c r="E4" s="1">
        <v>42840</v>
      </c>
      <c r="F4" s="3">
        <v>-761.51</v>
      </c>
    </row>
    <row r="5" spans="1:6" outlineLevel="2" x14ac:dyDescent="0.25">
      <c r="A5" t="s">
        <v>221</v>
      </c>
      <c r="B5">
        <v>110300</v>
      </c>
      <c r="C5" t="s">
        <v>33</v>
      </c>
      <c r="D5" s="2">
        <v>42840</v>
      </c>
      <c r="E5" s="1">
        <v>42840</v>
      </c>
      <c r="F5" s="3">
        <v>-888.43</v>
      </c>
    </row>
    <row r="6" spans="1:6" outlineLevel="1" x14ac:dyDescent="0.25">
      <c r="D6" s="7" t="s">
        <v>229</v>
      </c>
      <c r="E6" s="1"/>
      <c r="F6" s="3">
        <f>SUBTOTAL(9,F2:F5)</f>
        <v>-3172.9599999999996</v>
      </c>
    </row>
    <row r="7" spans="1:6" outlineLevel="2" x14ac:dyDescent="0.25">
      <c r="A7" t="s">
        <v>221</v>
      </c>
      <c r="B7">
        <v>110300</v>
      </c>
      <c r="C7" t="s">
        <v>33</v>
      </c>
      <c r="D7" s="2">
        <v>42857</v>
      </c>
      <c r="E7" s="1">
        <v>42855</v>
      </c>
      <c r="F7" s="3">
        <v>6782</v>
      </c>
    </row>
    <row r="8" spans="1:6" outlineLevel="2" x14ac:dyDescent="0.25">
      <c r="A8" t="s">
        <v>221</v>
      </c>
      <c r="B8">
        <v>110300</v>
      </c>
      <c r="C8" t="s">
        <v>33</v>
      </c>
      <c r="D8" s="2">
        <v>42857</v>
      </c>
      <c r="E8" s="1">
        <v>42855</v>
      </c>
      <c r="F8" s="3">
        <v>3171.33</v>
      </c>
    </row>
    <row r="9" spans="1:6" outlineLevel="2" x14ac:dyDescent="0.25">
      <c r="A9" t="s">
        <v>221</v>
      </c>
      <c r="B9">
        <v>110300</v>
      </c>
      <c r="C9" t="s">
        <v>33</v>
      </c>
      <c r="D9" s="2">
        <v>42857</v>
      </c>
      <c r="E9" s="1">
        <v>42855</v>
      </c>
      <c r="F9" s="3">
        <v>7637</v>
      </c>
    </row>
    <row r="10" spans="1:6" outlineLevel="2" x14ac:dyDescent="0.25">
      <c r="A10" t="s">
        <v>221</v>
      </c>
      <c r="B10">
        <v>110300</v>
      </c>
      <c r="C10" t="s">
        <v>33</v>
      </c>
      <c r="D10" s="2">
        <v>42857</v>
      </c>
      <c r="E10" s="1">
        <v>42855</v>
      </c>
      <c r="F10" s="3">
        <v>6494</v>
      </c>
    </row>
    <row r="11" spans="1:6" outlineLevel="2" x14ac:dyDescent="0.25">
      <c r="A11" t="s">
        <v>221</v>
      </c>
      <c r="B11">
        <v>110300</v>
      </c>
      <c r="C11" t="s">
        <v>33</v>
      </c>
      <c r="D11" s="2">
        <v>42857</v>
      </c>
      <c r="E11" s="1">
        <v>42855</v>
      </c>
      <c r="F11" s="3">
        <v>816.13</v>
      </c>
    </row>
    <row r="12" spans="1:6" outlineLevel="2" x14ac:dyDescent="0.25">
      <c r="A12" t="s">
        <v>221</v>
      </c>
      <c r="B12">
        <v>110300</v>
      </c>
      <c r="C12" t="s">
        <v>33</v>
      </c>
      <c r="D12" s="2">
        <v>42857</v>
      </c>
      <c r="E12" s="1">
        <v>42855</v>
      </c>
      <c r="F12" s="3">
        <v>2140</v>
      </c>
    </row>
    <row r="13" spans="1:6" outlineLevel="2" x14ac:dyDescent="0.25">
      <c r="A13" t="s">
        <v>221</v>
      </c>
      <c r="B13">
        <v>110300</v>
      </c>
      <c r="C13" t="s">
        <v>33</v>
      </c>
      <c r="D13" s="2">
        <v>42857</v>
      </c>
      <c r="E13" s="1">
        <v>42855</v>
      </c>
      <c r="F13" s="3">
        <v>1538.4</v>
      </c>
    </row>
    <row r="14" spans="1:6" outlineLevel="2" x14ac:dyDescent="0.25">
      <c r="A14" t="s">
        <v>221</v>
      </c>
      <c r="B14">
        <v>110300</v>
      </c>
      <c r="C14" t="s">
        <v>33</v>
      </c>
      <c r="D14" s="2">
        <v>42857</v>
      </c>
      <c r="E14" s="1">
        <v>42855</v>
      </c>
      <c r="F14" s="3">
        <v>2185.67</v>
      </c>
    </row>
    <row r="15" spans="1:6" outlineLevel="2" x14ac:dyDescent="0.25">
      <c r="A15" t="s">
        <v>221</v>
      </c>
      <c r="B15">
        <v>110300</v>
      </c>
      <c r="C15" t="s">
        <v>33</v>
      </c>
      <c r="D15" s="2">
        <v>42857</v>
      </c>
      <c r="E15" s="1">
        <v>42855</v>
      </c>
      <c r="F15" s="3">
        <v>3497.07</v>
      </c>
    </row>
    <row r="16" spans="1:6" outlineLevel="2" x14ac:dyDescent="0.25">
      <c r="A16" t="s">
        <v>221</v>
      </c>
      <c r="B16">
        <v>110300</v>
      </c>
      <c r="C16" t="s">
        <v>33</v>
      </c>
      <c r="D16" s="2">
        <v>42857</v>
      </c>
      <c r="E16" s="1">
        <v>42855</v>
      </c>
      <c r="F16" s="3">
        <v>780.53</v>
      </c>
    </row>
    <row r="17" spans="1:7" outlineLevel="2" x14ac:dyDescent="0.25">
      <c r="A17" t="s">
        <v>221</v>
      </c>
      <c r="B17">
        <v>110300</v>
      </c>
      <c r="C17" t="s">
        <v>33</v>
      </c>
      <c r="D17" s="2">
        <v>42857</v>
      </c>
      <c r="E17" s="1">
        <v>42855</v>
      </c>
      <c r="F17" s="3">
        <v>1561.07</v>
      </c>
    </row>
    <row r="18" spans="1:7" outlineLevel="2" x14ac:dyDescent="0.25">
      <c r="A18" t="s">
        <v>221</v>
      </c>
      <c r="B18">
        <v>110300</v>
      </c>
      <c r="C18" t="s">
        <v>33</v>
      </c>
      <c r="D18" s="2">
        <v>42857</v>
      </c>
      <c r="E18" s="1">
        <v>42855</v>
      </c>
      <c r="F18" s="3">
        <v>2692.2</v>
      </c>
    </row>
    <row r="19" spans="1:7" outlineLevel="2" x14ac:dyDescent="0.25">
      <c r="A19" t="s">
        <v>221</v>
      </c>
      <c r="B19">
        <v>110300</v>
      </c>
      <c r="C19" t="s">
        <v>33</v>
      </c>
      <c r="D19" s="2">
        <v>42857</v>
      </c>
      <c r="E19" s="1">
        <v>42855</v>
      </c>
      <c r="F19" s="3">
        <v>6420</v>
      </c>
    </row>
    <row r="20" spans="1:7" outlineLevel="2" x14ac:dyDescent="0.25">
      <c r="A20" t="s">
        <v>221</v>
      </c>
      <c r="B20">
        <v>110300</v>
      </c>
      <c r="C20" t="s">
        <v>33</v>
      </c>
      <c r="D20" s="2">
        <v>42857</v>
      </c>
      <c r="E20" s="1">
        <v>42855</v>
      </c>
      <c r="F20" s="3">
        <v>6898</v>
      </c>
    </row>
    <row r="21" spans="1:7" outlineLevel="2" x14ac:dyDescent="0.25">
      <c r="A21" t="s">
        <v>221</v>
      </c>
      <c r="B21">
        <v>110300</v>
      </c>
      <c r="C21" t="s">
        <v>33</v>
      </c>
      <c r="D21" s="2">
        <v>42857</v>
      </c>
      <c r="E21" s="1">
        <v>42855</v>
      </c>
      <c r="F21" s="3">
        <v>842.53</v>
      </c>
    </row>
    <row r="22" spans="1:7" outlineLevel="2" x14ac:dyDescent="0.25">
      <c r="A22" t="s">
        <v>221</v>
      </c>
      <c r="B22">
        <v>110300</v>
      </c>
      <c r="C22" t="s">
        <v>33</v>
      </c>
      <c r="D22" s="2">
        <v>42857</v>
      </c>
      <c r="E22" s="1">
        <v>42855</v>
      </c>
      <c r="F22" s="3">
        <v>6426</v>
      </c>
    </row>
    <row r="23" spans="1:7" outlineLevel="2" x14ac:dyDescent="0.25">
      <c r="A23" t="s">
        <v>221</v>
      </c>
      <c r="B23">
        <v>110300</v>
      </c>
      <c r="C23" t="s">
        <v>33</v>
      </c>
      <c r="D23" s="2">
        <v>42857</v>
      </c>
      <c r="E23" s="1">
        <v>42855</v>
      </c>
      <c r="F23" s="3">
        <v>7000</v>
      </c>
    </row>
    <row r="24" spans="1:7" outlineLevel="2" x14ac:dyDescent="0.25">
      <c r="A24" t="s">
        <v>221</v>
      </c>
      <c r="B24">
        <v>110300</v>
      </c>
      <c r="C24" t="s">
        <v>33</v>
      </c>
      <c r="D24" s="2">
        <v>42857</v>
      </c>
      <c r="E24" s="1">
        <v>42855</v>
      </c>
      <c r="F24" s="3">
        <v>1538.4</v>
      </c>
    </row>
    <row r="25" spans="1:7" outlineLevel="1" x14ac:dyDescent="0.25">
      <c r="D25" s="7" t="s">
        <v>230</v>
      </c>
      <c r="E25" s="1"/>
      <c r="F25" s="3">
        <f>SUBTOTAL(9,F7:F24)</f>
        <v>68420.329999999987</v>
      </c>
    </row>
    <row r="26" spans="1:7" x14ac:dyDescent="0.25">
      <c r="D26" s="7" t="s">
        <v>228</v>
      </c>
      <c r="E26" s="1"/>
      <c r="F26" s="3">
        <f>SUBTOTAL(9,F2:F24)</f>
        <v>65247.37</v>
      </c>
      <c r="G26" t="s">
        <v>285</v>
      </c>
    </row>
  </sheetData>
  <sortState ref="A2:G23">
    <sortCondition ref="D2:D23"/>
  </sortState>
  <printOptions horizontalCentered="1" gridLines="1"/>
  <pageMargins left="0" right="0" top="0.75" bottom="0" header="0.3" footer="0.3"/>
  <pageSetup orientation="landscape" r:id="rId1"/>
  <headerFooter>
    <oddHeader>&amp;L&amp;F&amp;CReconciliation - Apr 2017&amp;R&amp;A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workbookViewId="0">
      <selection activeCell="G1" sqref="G1:G1048576"/>
    </sheetView>
  </sheetViews>
  <sheetFormatPr defaultRowHeight="15" outlineLevelRow="2" x14ac:dyDescent="0.25"/>
  <cols>
    <col min="1" max="1" width="6.85546875" customWidth="1"/>
    <col min="2" max="2" width="7" bestFit="1" customWidth="1"/>
    <col min="3" max="3" width="35.7109375" bestFit="1" customWidth="1"/>
    <col min="4" max="4" width="9.140625" bestFit="1" customWidth="1"/>
    <col min="5" max="5" width="9.5703125" bestFit="1" customWidth="1"/>
    <col min="6" max="6" width="9.7109375" bestFit="1" customWidth="1"/>
    <col min="7" max="7" width="11.85546875" bestFit="1" customWidth="1"/>
  </cols>
  <sheetData>
    <row r="1" spans="1:7" s="4" customFormat="1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8</v>
      </c>
      <c r="G1" s="5" t="s">
        <v>10</v>
      </c>
    </row>
    <row r="2" spans="1:7" outlineLevel="2" x14ac:dyDescent="0.25">
      <c r="A2" t="s">
        <v>221</v>
      </c>
      <c r="B2">
        <v>110300</v>
      </c>
      <c r="C2" t="s">
        <v>34</v>
      </c>
      <c r="D2" t="s">
        <v>225</v>
      </c>
      <c r="E2" s="2">
        <v>42857</v>
      </c>
      <c r="F2" s="1">
        <v>42855</v>
      </c>
      <c r="G2" s="3">
        <v>530.94000000000005</v>
      </c>
    </row>
    <row r="3" spans="1:7" outlineLevel="2" x14ac:dyDescent="0.25">
      <c r="A3" t="s">
        <v>221</v>
      </c>
      <c r="B3">
        <v>110300</v>
      </c>
      <c r="C3" t="s">
        <v>34</v>
      </c>
      <c r="D3" t="s">
        <v>225</v>
      </c>
      <c r="E3" s="2">
        <v>42857</v>
      </c>
      <c r="F3" s="1">
        <v>42855</v>
      </c>
      <c r="G3" s="3">
        <v>565.19000000000005</v>
      </c>
    </row>
    <row r="4" spans="1:7" outlineLevel="2" x14ac:dyDescent="0.25">
      <c r="A4" t="s">
        <v>221</v>
      </c>
      <c r="B4">
        <v>110300</v>
      </c>
      <c r="C4" t="s">
        <v>34</v>
      </c>
      <c r="D4" t="s">
        <v>225</v>
      </c>
      <c r="E4" s="2">
        <v>42857</v>
      </c>
      <c r="F4" s="1">
        <v>42855</v>
      </c>
      <c r="G4" s="3">
        <v>489.25</v>
      </c>
    </row>
    <row r="5" spans="1:7" outlineLevel="2" x14ac:dyDescent="0.25">
      <c r="A5" t="s">
        <v>221</v>
      </c>
      <c r="B5">
        <v>110300</v>
      </c>
      <c r="C5" t="s">
        <v>34</v>
      </c>
      <c r="D5" t="s">
        <v>225</v>
      </c>
      <c r="E5" s="2">
        <v>42857</v>
      </c>
      <c r="F5" s="1">
        <v>42855</v>
      </c>
      <c r="G5" s="3">
        <v>463.56</v>
      </c>
    </row>
    <row r="6" spans="1:7" outlineLevel="2" x14ac:dyDescent="0.25">
      <c r="A6" t="s">
        <v>221</v>
      </c>
      <c r="B6">
        <v>110300</v>
      </c>
      <c r="C6" t="s">
        <v>34</v>
      </c>
      <c r="D6" t="s">
        <v>225</v>
      </c>
      <c r="E6" s="2">
        <v>42857</v>
      </c>
      <c r="F6" s="1">
        <v>42855</v>
      </c>
      <c r="G6" s="3">
        <v>438.99</v>
      </c>
    </row>
    <row r="7" spans="1:7" outlineLevel="2" x14ac:dyDescent="0.25">
      <c r="A7" t="s">
        <v>221</v>
      </c>
      <c r="B7">
        <v>110300</v>
      </c>
      <c r="C7" t="s">
        <v>34</v>
      </c>
      <c r="D7" t="s">
        <v>225</v>
      </c>
      <c r="E7" s="2">
        <v>42857</v>
      </c>
      <c r="F7" s="1">
        <v>42855</v>
      </c>
      <c r="G7" s="3">
        <v>463.56</v>
      </c>
    </row>
    <row r="8" spans="1:7" outlineLevel="2" x14ac:dyDescent="0.25">
      <c r="A8" t="s">
        <v>221</v>
      </c>
      <c r="B8">
        <v>110300</v>
      </c>
      <c r="C8" t="s">
        <v>34</v>
      </c>
      <c r="D8" t="s">
        <v>225</v>
      </c>
      <c r="E8" s="2">
        <v>42857</v>
      </c>
      <c r="F8" s="1">
        <v>42855</v>
      </c>
      <c r="G8" s="3">
        <v>473.81</v>
      </c>
    </row>
    <row r="9" spans="1:7" outlineLevel="2" x14ac:dyDescent="0.25">
      <c r="A9" t="s">
        <v>221</v>
      </c>
      <c r="B9">
        <v>110300</v>
      </c>
      <c r="C9" t="s">
        <v>34</v>
      </c>
      <c r="D9" t="s">
        <v>224</v>
      </c>
      <c r="E9" s="2">
        <v>42857</v>
      </c>
      <c r="F9" s="1">
        <v>42855</v>
      </c>
      <c r="G9" s="3">
        <v>544.65</v>
      </c>
    </row>
    <row r="10" spans="1:7" outlineLevel="2" x14ac:dyDescent="0.25">
      <c r="A10" t="s">
        <v>221</v>
      </c>
      <c r="B10">
        <v>110300</v>
      </c>
      <c r="C10" t="s">
        <v>34</v>
      </c>
      <c r="D10" t="s">
        <v>224</v>
      </c>
      <c r="E10" s="2">
        <v>42857</v>
      </c>
      <c r="F10" s="1">
        <v>42855</v>
      </c>
      <c r="G10" s="3">
        <v>527.62</v>
      </c>
    </row>
    <row r="11" spans="1:7" outlineLevel="2" x14ac:dyDescent="0.25">
      <c r="A11" t="s">
        <v>221</v>
      </c>
      <c r="B11">
        <v>110300</v>
      </c>
      <c r="C11" t="s">
        <v>34</v>
      </c>
      <c r="D11" t="s">
        <v>224</v>
      </c>
      <c r="E11" s="2">
        <v>42857</v>
      </c>
      <c r="F11" s="1">
        <v>42855</v>
      </c>
      <c r="G11" s="3">
        <v>446.74</v>
      </c>
    </row>
    <row r="12" spans="1:7" outlineLevel="2" x14ac:dyDescent="0.25">
      <c r="A12" t="s">
        <v>221</v>
      </c>
      <c r="B12">
        <v>110300</v>
      </c>
      <c r="C12" t="s">
        <v>34</v>
      </c>
      <c r="E12" s="2">
        <v>42857</v>
      </c>
      <c r="F12" s="1">
        <v>42855</v>
      </c>
      <c r="G12" s="3">
        <v>420.48</v>
      </c>
    </row>
    <row r="13" spans="1:7" outlineLevel="2" x14ac:dyDescent="0.25">
      <c r="A13" t="s">
        <v>221</v>
      </c>
      <c r="B13">
        <v>110300</v>
      </c>
      <c r="C13" t="s">
        <v>34</v>
      </c>
      <c r="E13" s="2">
        <v>42857</v>
      </c>
      <c r="F13" s="1">
        <v>42855</v>
      </c>
      <c r="G13" s="3">
        <v>460.41</v>
      </c>
    </row>
    <row r="14" spans="1:7" outlineLevel="2" x14ac:dyDescent="0.25">
      <c r="A14" t="s">
        <v>221</v>
      </c>
      <c r="B14">
        <v>110300</v>
      </c>
      <c r="C14" t="s">
        <v>34</v>
      </c>
      <c r="E14" s="2">
        <v>42857</v>
      </c>
      <c r="F14" s="1">
        <v>42855</v>
      </c>
      <c r="G14" s="3">
        <v>584.6</v>
      </c>
    </row>
    <row r="15" spans="1:7" outlineLevel="2" x14ac:dyDescent="0.25">
      <c r="A15" t="s">
        <v>221</v>
      </c>
      <c r="B15">
        <v>110300</v>
      </c>
      <c r="C15" t="s">
        <v>34</v>
      </c>
      <c r="E15" s="2">
        <v>42857</v>
      </c>
      <c r="F15" s="1">
        <v>42855</v>
      </c>
      <c r="G15" s="3">
        <v>397.99</v>
      </c>
    </row>
    <row r="16" spans="1:7" outlineLevel="2" x14ac:dyDescent="0.25">
      <c r="A16" t="s">
        <v>221</v>
      </c>
      <c r="B16">
        <v>110300</v>
      </c>
      <c r="C16" t="s">
        <v>34</v>
      </c>
      <c r="E16" s="2">
        <v>42857</v>
      </c>
      <c r="F16" s="1">
        <v>42855</v>
      </c>
      <c r="G16" s="3">
        <v>587.76</v>
      </c>
    </row>
    <row r="17" spans="1:7" outlineLevel="2" x14ac:dyDescent="0.25">
      <c r="A17" t="s">
        <v>221</v>
      </c>
      <c r="B17">
        <v>110300</v>
      </c>
      <c r="C17" t="s">
        <v>34</v>
      </c>
      <c r="E17" s="2">
        <v>42857</v>
      </c>
      <c r="F17" s="1">
        <v>42855</v>
      </c>
      <c r="G17" s="3">
        <v>372.12</v>
      </c>
    </row>
    <row r="18" spans="1:7" outlineLevel="2" x14ac:dyDescent="0.25">
      <c r="A18" t="s">
        <v>221</v>
      </c>
      <c r="B18">
        <v>110300</v>
      </c>
      <c r="C18" t="s">
        <v>34</v>
      </c>
      <c r="E18" s="2">
        <v>42857</v>
      </c>
      <c r="F18" s="1">
        <v>42855</v>
      </c>
      <c r="G18" s="3">
        <v>390.27</v>
      </c>
    </row>
    <row r="19" spans="1:7" outlineLevel="2" x14ac:dyDescent="0.25">
      <c r="A19" t="s">
        <v>221</v>
      </c>
      <c r="B19">
        <v>110300</v>
      </c>
      <c r="C19" t="s">
        <v>34</v>
      </c>
      <c r="E19" s="2">
        <v>42857</v>
      </c>
      <c r="F19" s="1">
        <v>42855</v>
      </c>
      <c r="G19" s="3">
        <v>535.63</v>
      </c>
    </row>
    <row r="20" spans="1:7" outlineLevel="2" x14ac:dyDescent="0.25">
      <c r="A20" t="s">
        <v>221</v>
      </c>
      <c r="B20">
        <v>110300</v>
      </c>
      <c r="C20" t="s">
        <v>34</v>
      </c>
      <c r="E20" s="2">
        <v>42857</v>
      </c>
      <c r="F20" s="1">
        <v>42855</v>
      </c>
      <c r="G20" s="3">
        <v>512.38</v>
      </c>
    </row>
    <row r="21" spans="1:7" outlineLevel="2" x14ac:dyDescent="0.25">
      <c r="A21" t="s">
        <v>221</v>
      </c>
      <c r="B21">
        <v>110300</v>
      </c>
      <c r="C21" t="s">
        <v>34</v>
      </c>
      <c r="E21" s="2">
        <v>42857</v>
      </c>
      <c r="F21" s="1">
        <v>42855</v>
      </c>
      <c r="G21" s="3">
        <v>219.24</v>
      </c>
    </row>
    <row r="22" spans="1:7" outlineLevel="2" x14ac:dyDescent="0.25">
      <c r="A22" t="s">
        <v>221</v>
      </c>
      <c r="B22">
        <v>110300</v>
      </c>
      <c r="C22" t="s">
        <v>34</v>
      </c>
      <c r="E22" s="2">
        <v>42857</v>
      </c>
      <c r="F22" s="1">
        <v>42855</v>
      </c>
      <c r="G22" s="3">
        <v>50.6</v>
      </c>
    </row>
    <row r="23" spans="1:7" outlineLevel="2" x14ac:dyDescent="0.25">
      <c r="A23" t="s">
        <v>221</v>
      </c>
      <c r="B23">
        <v>110300</v>
      </c>
      <c r="C23" t="s">
        <v>34</v>
      </c>
      <c r="E23" s="2">
        <v>42857</v>
      </c>
      <c r="F23" s="1">
        <v>42855</v>
      </c>
      <c r="G23" s="3">
        <v>270.86</v>
      </c>
    </row>
    <row r="24" spans="1:7" outlineLevel="2" x14ac:dyDescent="0.25">
      <c r="A24" t="s">
        <v>221</v>
      </c>
      <c r="B24">
        <v>110300</v>
      </c>
      <c r="C24" t="s">
        <v>34</v>
      </c>
      <c r="E24" s="2">
        <v>42857</v>
      </c>
      <c r="F24" s="1">
        <v>42855</v>
      </c>
      <c r="G24" s="3">
        <v>521.35</v>
      </c>
    </row>
    <row r="25" spans="1:7" outlineLevel="2" x14ac:dyDescent="0.25">
      <c r="A25" t="s">
        <v>221</v>
      </c>
      <c r="B25">
        <v>110300</v>
      </c>
      <c r="C25" t="s">
        <v>34</v>
      </c>
      <c r="E25" s="2">
        <v>42857</v>
      </c>
      <c r="F25" s="1">
        <v>42855</v>
      </c>
      <c r="G25" s="3">
        <v>527.41999999999996</v>
      </c>
    </row>
    <row r="26" spans="1:7" outlineLevel="2" x14ac:dyDescent="0.25">
      <c r="A26" t="s">
        <v>221</v>
      </c>
      <c r="B26">
        <v>110300</v>
      </c>
      <c r="C26" t="s">
        <v>34</v>
      </c>
      <c r="E26" s="2">
        <v>42857</v>
      </c>
      <c r="F26" s="1">
        <v>42855</v>
      </c>
      <c r="G26" s="3">
        <v>132.68</v>
      </c>
    </row>
    <row r="27" spans="1:7" outlineLevel="2" x14ac:dyDescent="0.25">
      <c r="A27" t="s">
        <v>221</v>
      </c>
      <c r="B27">
        <v>110300</v>
      </c>
      <c r="C27" t="s">
        <v>34</v>
      </c>
      <c r="E27" s="2">
        <v>42857</v>
      </c>
      <c r="F27" s="1">
        <v>42855</v>
      </c>
      <c r="G27" s="3">
        <v>555.58000000000004</v>
      </c>
    </row>
    <row r="28" spans="1:7" outlineLevel="2" x14ac:dyDescent="0.25">
      <c r="A28" t="s">
        <v>221</v>
      </c>
      <c r="B28">
        <v>110300</v>
      </c>
      <c r="C28" t="s">
        <v>34</v>
      </c>
      <c r="E28" s="2">
        <v>42857</v>
      </c>
      <c r="F28" s="1">
        <v>42855</v>
      </c>
      <c r="G28" s="3">
        <v>491.55</v>
      </c>
    </row>
    <row r="29" spans="1:7" outlineLevel="2" x14ac:dyDescent="0.25">
      <c r="A29" t="s">
        <v>221</v>
      </c>
      <c r="B29">
        <v>110300</v>
      </c>
      <c r="C29" t="s">
        <v>34</v>
      </c>
      <c r="E29" s="2">
        <v>42857</v>
      </c>
      <c r="F29" s="1">
        <v>42855</v>
      </c>
      <c r="G29" s="3">
        <v>95.38</v>
      </c>
    </row>
    <row r="30" spans="1:7" outlineLevel="2" x14ac:dyDescent="0.25">
      <c r="A30" t="s">
        <v>221</v>
      </c>
      <c r="B30">
        <v>110300</v>
      </c>
      <c r="C30" t="s">
        <v>34</v>
      </c>
      <c r="E30" s="2">
        <v>42857</v>
      </c>
      <c r="F30" s="1">
        <v>42855</v>
      </c>
      <c r="G30" s="3">
        <v>216.09</v>
      </c>
    </row>
    <row r="31" spans="1:7" outlineLevel="2" x14ac:dyDescent="0.25">
      <c r="A31" t="s">
        <v>221</v>
      </c>
      <c r="B31">
        <v>110300</v>
      </c>
      <c r="C31" t="s">
        <v>34</v>
      </c>
      <c r="E31" s="2">
        <v>42857</v>
      </c>
      <c r="F31" s="1">
        <v>42855</v>
      </c>
      <c r="G31" s="3">
        <v>313.88</v>
      </c>
    </row>
    <row r="32" spans="1:7" outlineLevel="2" x14ac:dyDescent="0.25">
      <c r="A32" t="s">
        <v>221</v>
      </c>
      <c r="B32">
        <v>110300</v>
      </c>
      <c r="C32" t="s">
        <v>34</v>
      </c>
      <c r="E32" s="2">
        <v>42857</v>
      </c>
      <c r="F32" s="1">
        <v>42855</v>
      </c>
      <c r="G32" s="3">
        <v>225.6</v>
      </c>
    </row>
    <row r="33" spans="1:8" outlineLevel="2" x14ac:dyDescent="0.25">
      <c r="A33" t="s">
        <v>221</v>
      </c>
      <c r="B33">
        <v>110300</v>
      </c>
      <c r="C33" t="s">
        <v>34</v>
      </c>
      <c r="E33" s="2">
        <v>42857</v>
      </c>
      <c r="F33" s="1">
        <v>42855</v>
      </c>
      <c r="G33" s="3">
        <v>449.12</v>
      </c>
    </row>
    <row r="34" spans="1:8" outlineLevel="2" x14ac:dyDescent="0.25">
      <c r="A34" t="s">
        <v>221</v>
      </c>
      <c r="B34">
        <v>110300</v>
      </c>
      <c r="C34" t="s">
        <v>34</v>
      </c>
      <c r="E34" s="2">
        <v>42857</v>
      </c>
      <c r="F34" s="1">
        <v>42855</v>
      </c>
      <c r="G34" s="3">
        <v>396.59</v>
      </c>
    </row>
    <row r="35" spans="1:8" outlineLevel="2" x14ac:dyDescent="0.25">
      <c r="A35" t="s">
        <v>221</v>
      </c>
      <c r="B35">
        <v>110300</v>
      </c>
      <c r="C35" t="s">
        <v>34</v>
      </c>
      <c r="E35" s="2">
        <v>42857</v>
      </c>
      <c r="F35" s="1">
        <v>42855</v>
      </c>
      <c r="G35" s="3">
        <v>424.14</v>
      </c>
    </row>
    <row r="36" spans="1:8" outlineLevel="2" x14ac:dyDescent="0.25">
      <c r="A36" t="s">
        <v>221</v>
      </c>
      <c r="B36">
        <v>110300</v>
      </c>
      <c r="C36" t="s">
        <v>34</v>
      </c>
      <c r="E36" s="2">
        <v>42857</v>
      </c>
      <c r="F36" s="1">
        <v>42855</v>
      </c>
      <c r="G36" s="3">
        <v>331.08</v>
      </c>
    </row>
    <row r="37" spans="1:8" outlineLevel="2" x14ac:dyDescent="0.25">
      <c r="A37" t="s">
        <v>221</v>
      </c>
      <c r="B37">
        <v>110300</v>
      </c>
      <c r="C37" t="s">
        <v>34</v>
      </c>
      <c r="E37" s="2">
        <v>42857</v>
      </c>
      <c r="F37" s="1">
        <v>42855</v>
      </c>
      <c r="G37" s="3">
        <v>406.37</v>
      </c>
    </row>
    <row r="38" spans="1:8" outlineLevel="2" x14ac:dyDescent="0.25">
      <c r="A38" t="s">
        <v>221</v>
      </c>
      <c r="B38">
        <v>110300</v>
      </c>
      <c r="C38" t="s">
        <v>34</v>
      </c>
      <c r="E38" s="2">
        <v>42857</v>
      </c>
      <c r="F38" s="1">
        <v>42855</v>
      </c>
      <c r="G38" s="3">
        <v>226.73</v>
      </c>
    </row>
    <row r="39" spans="1:8" outlineLevel="2" x14ac:dyDescent="0.25">
      <c r="A39" t="s">
        <v>221</v>
      </c>
      <c r="B39">
        <v>110300</v>
      </c>
      <c r="C39" t="s">
        <v>34</v>
      </c>
      <c r="E39" s="2">
        <v>42857</v>
      </c>
      <c r="F39" s="1">
        <v>42855</v>
      </c>
      <c r="G39" s="3">
        <v>425.04</v>
      </c>
    </row>
    <row r="40" spans="1:8" outlineLevel="1" x14ac:dyDescent="0.25">
      <c r="C40" s="6" t="s">
        <v>231</v>
      </c>
      <c r="E40" s="2"/>
      <c r="F40" s="1"/>
      <c r="G40" s="3">
        <f>SUBTOTAL(9,G2:G39)</f>
        <v>15485.25</v>
      </c>
      <c r="H40" t="s">
        <v>285</v>
      </c>
    </row>
    <row r="41" spans="1:8" outlineLevel="2" x14ac:dyDescent="0.25">
      <c r="A41" t="s">
        <v>221</v>
      </c>
      <c r="B41">
        <v>110300</v>
      </c>
      <c r="C41" t="s">
        <v>36</v>
      </c>
      <c r="D41" t="s">
        <v>225</v>
      </c>
      <c r="E41" s="2">
        <v>42857</v>
      </c>
      <c r="F41" s="1">
        <v>42855</v>
      </c>
      <c r="G41" s="3">
        <v>93.23</v>
      </c>
    </row>
    <row r="42" spans="1:8" outlineLevel="2" x14ac:dyDescent="0.25">
      <c r="A42" t="s">
        <v>221</v>
      </c>
      <c r="B42">
        <v>110300</v>
      </c>
      <c r="C42" t="s">
        <v>36</v>
      </c>
      <c r="D42" t="s">
        <v>225</v>
      </c>
      <c r="E42" s="2">
        <v>42857</v>
      </c>
      <c r="F42" s="1">
        <v>42855</v>
      </c>
      <c r="G42" s="3">
        <v>64.34</v>
      </c>
    </row>
    <row r="43" spans="1:8" outlineLevel="2" x14ac:dyDescent="0.25">
      <c r="A43" t="s">
        <v>221</v>
      </c>
      <c r="B43">
        <v>110300</v>
      </c>
      <c r="C43" t="s">
        <v>36</v>
      </c>
      <c r="D43" t="s">
        <v>225</v>
      </c>
      <c r="E43" s="2">
        <v>42857</v>
      </c>
      <c r="F43" s="1">
        <v>42855</v>
      </c>
      <c r="G43" s="3">
        <v>49.41</v>
      </c>
    </row>
    <row r="44" spans="1:8" outlineLevel="2" x14ac:dyDescent="0.25">
      <c r="A44" t="s">
        <v>221</v>
      </c>
      <c r="B44">
        <v>110300</v>
      </c>
      <c r="C44" t="s">
        <v>36</v>
      </c>
      <c r="D44" t="s">
        <v>225</v>
      </c>
      <c r="E44" s="2">
        <v>42857</v>
      </c>
      <c r="F44" s="1">
        <v>42855</v>
      </c>
      <c r="G44" s="3">
        <v>182.14</v>
      </c>
    </row>
    <row r="45" spans="1:8" outlineLevel="2" x14ac:dyDescent="0.25">
      <c r="A45" t="s">
        <v>221</v>
      </c>
      <c r="B45">
        <v>110300</v>
      </c>
      <c r="C45" t="s">
        <v>36</v>
      </c>
      <c r="D45" t="s">
        <v>225</v>
      </c>
      <c r="E45" s="2">
        <v>42857</v>
      </c>
      <c r="F45" s="1">
        <v>42855</v>
      </c>
      <c r="G45" s="3">
        <v>93.23</v>
      </c>
    </row>
    <row r="46" spans="1:8" outlineLevel="2" x14ac:dyDescent="0.25">
      <c r="A46" t="s">
        <v>221</v>
      </c>
      <c r="B46">
        <v>110300</v>
      </c>
      <c r="C46" t="s">
        <v>36</v>
      </c>
      <c r="D46" t="s">
        <v>225</v>
      </c>
      <c r="E46" s="2">
        <v>42857</v>
      </c>
      <c r="F46" s="1">
        <v>42855</v>
      </c>
      <c r="G46" s="3">
        <v>182.14</v>
      </c>
    </row>
    <row r="47" spans="1:8" outlineLevel="2" x14ac:dyDescent="0.25">
      <c r="A47" t="s">
        <v>221</v>
      </c>
      <c r="B47">
        <v>110300</v>
      </c>
      <c r="C47" t="s">
        <v>36</v>
      </c>
      <c r="D47" t="s">
        <v>225</v>
      </c>
      <c r="E47" s="2">
        <v>42857</v>
      </c>
      <c r="F47" s="1">
        <v>42855</v>
      </c>
      <c r="G47" s="3">
        <v>49.41</v>
      </c>
    </row>
    <row r="48" spans="1:8" outlineLevel="2" x14ac:dyDescent="0.25">
      <c r="A48" t="s">
        <v>221</v>
      </c>
      <c r="B48">
        <v>110300</v>
      </c>
      <c r="C48" t="s">
        <v>36</v>
      </c>
      <c r="D48" t="s">
        <v>224</v>
      </c>
      <c r="E48" s="2">
        <v>42857</v>
      </c>
      <c r="F48" s="1">
        <v>42855</v>
      </c>
      <c r="G48" s="3">
        <v>182.14</v>
      </c>
    </row>
    <row r="49" spans="1:7" outlineLevel="2" x14ac:dyDescent="0.25">
      <c r="A49" t="s">
        <v>221</v>
      </c>
      <c r="B49">
        <v>110300</v>
      </c>
      <c r="C49" t="s">
        <v>36</v>
      </c>
      <c r="D49" t="s">
        <v>224</v>
      </c>
      <c r="E49" s="2">
        <v>42857</v>
      </c>
      <c r="F49" s="1">
        <v>42855</v>
      </c>
      <c r="G49" s="3">
        <v>182.14</v>
      </c>
    </row>
    <row r="50" spans="1:7" outlineLevel="2" x14ac:dyDescent="0.25">
      <c r="A50" t="s">
        <v>221</v>
      </c>
      <c r="B50">
        <v>110300</v>
      </c>
      <c r="C50" t="s">
        <v>36</v>
      </c>
      <c r="D50" t="s">
        <v>224</v>
      </c>
      <c r="E50" s="2">
        <v>42857</v>
      </c>
      <c r="F50" s="1">
        <v>42855</v>
      </c>
      <c r="G50" s="3">
        <v>49.41</v>
      </c>
    </row>
    <row r="51" spans="1:7" outlineLevel="2" x14ac:dyDescent="0.25">
      <c r="A51" t="s">
        <v>221</v>
      </c>
      <c r="B51">
        <v>110300</v>
      </c>
      <c r="C51" t="s">
        <v>36</v>
      </c>
      <c r="E51" s="2">
        <v>42857</v>
      </c>
      <c r="F51" s="1">
        <v>42855</v>
      </c>
      <c r="G51" s="3">
        <v>49.41</v>
      </c>
    </row>
    <row r="52" spans="1:7" outlineLevel="2" x14ac:dyDescent="0.25">
      <c r="A52" t="s">
        <v>221</v>
      </c>
      <c r="B52">
        <v>110300</v>
      </c>
      <c r="C52" t="s">
        <v>36</v>
      </c>
      <c r="E52" s="2">
        <v>42857</v>
      </c>
      <c r="F52" s="1">
        <v>42855</v>
      </c>
      <c r="G52" s="3">
        <v>182.14</v>
      </c>
    </row>
    <row r="53" spans="1:7" outlineLevel="2" x14ac:dyDescent="0.25">
      <c r="A53" t="s">
        <v>221</v>
      </c>
      <c r="B53">
        <v>110300</v>
      </c>
      <c r="C53" t="s">
        <v>36</v>
      </c>
      <c r="E53" s="2">
        <v>42857</v>
      </c>
      <c r="F53" s="1">
        <v>42855</v>
      </c>
      <c r="G53" s="3">
        <v>93.23</v>
      </c>
    </row>
    <row r="54" spans="1:7" outlineLevel="2" x14ac:dyDescent="0.25">
      <c r="A54" t="s">
        <v>221</v>
      </c>
      <c r="B54">
        <v>110300</v>
      </c>
      <c r="C54" t="s">
        <v>36</v>
      </c>
      <c r="E54" s="2">
        <v>42857</v>
      </c>
      <c r="F54" s="1">
        <v>42855</v>
      </c>
      <c r="G54" s="3">
        <v>93.23</v>
      </c>
    </row>
    <row r="55" spans="1:7" outlineLevel="2" x14ac:dyDescent="0.25">
      <c r="A55" t="s">
        <v>221</v>
      </c>
      <c r="B55">
        <v>110300</v>
      </c>
      <c r="C55" t="s">
        <v>36</v>
      </c>
      <c r="E55" s="2">
        <v>42857</v>
      </c>
      <c r="F55" s="1">
        <v>42855</v>
      </c>
      <c r="G55" s="3">
        <v>182.14</v>
      </c>
    </row>
    <row r="56" spans="1:7" outlineLevel="2" x14ac:dyDescent="0.25">
      <c r="A56" t="s">
        <v>221</v>
      </c>
      <c r="B56">
        <v>110300</v>
      </c>
      <c r="C56" t="s">
        <v>36</v>
      </c>
      <c r="E56" s="2">
        <v>42857</v>
      </c>
      <c r="F56" s="1">
        <v>42855</v>
      </c>
      <c r="G56" s="3">
        <v>93.23</v>
      </c>
    </row>
    <row r="57" spans="1:7" outlineLevel="2" x14ac:dyDescent="0.25">
      <c r="A57" t="s">
        <v>221</v>
      </c>
      <c r="B57">
        <v>110300</v>
      </c>
      <c r="C57" t="s">
        <v>36</v>
      </c>
      <c r="E57" s="2">
        <v>42857</v>
      </c>
      <c r="F57" s="1">
        <v>42855</v>
      </c>
      <c r="G57" s="3">
        <v>182.14</v>
      </c>
    </row>
    <row r="58" spans="1:7" outlineLevel="2" x14ac:dyDescent="0.25">
      <c r="A58" t="s">
        <v>221</v>
      </c>
      <c r="B58">
        <v>110300</v>
      </c>
      <c r="C58" t="s">
        <v>36</v>
      </c>
      <c r="E58" s="2">
        <v>42857</v>
      </c>
      <c r="F58" s="1">
        <v>42855</v>
      </c>
      <c r="G58" s="3">
        <v>182.14</v>
      </c>
    </row>
    <row r="59" spans="1:7" outlineLevel="2" x14ac:dyDescent="0.25">
      <c r="A59" t="s">
        <v>221</v>
      </c>
      <c r="B59">
        <v>110300</v>
      </c>
      <c r="C59" t="s">
        <v>36</v>
      </c>
      <c r="E59" s="2">
        <v>42857</v>
      </c>
      <c r="F59" s="1">
        <v>42855</v>
      </c>
      <c r="G59" s="3">
        <v>182.14</v>
      </c>
    </row>
    <row r="60" spans="1:7" outlineLevel="2" x14ac:dyDescent="0.25">
      <c r="A60" t="s">
        <v>221</v>
      </c>
      <c r="B60">
        <v>110300</v>
      </c>
      <c r="C60" t="s">
        <v>36</v>
      </c>
      <c r="E60" s="2">
        <v>42857</v>
      </c>
      <c r="F60" s="1">
        <v>42855</v>
      </c>
      <c r="G60" s="3">
        <v>46.62</v>
      </c>
    </row>
    <row r="61" spans="1:7" outlineLevel="2" x14ac:dyDescent="0.25">
      <c r="A61" t="s">
        <v>221</v>
      </c>
      <c r="B61">
        <v>110300</v>
      </c>
      <c r="C61" t="s">
        <v>36</v>
      </c>
      <c r="E61" s="2">
        <v>42857</v>
      </c>
      <c r="F61" s="1">
        <v>42855</v>
      </c>
      <c r="G61" s="3">
        <v>93.23</v>
      </c>
    </row>
    <row r="62" spans="1:7" outlineLevel="2" x14ac:dyDescent="0.25">
      <c r="A62" t="s">
        <v>221</v>
      </c>
      <c r="B62">
        <v>110300</v>
      </c>
      <c r="C62" t="s">
        <v>36</v>
      </c>
      <c r="E62" s="2">
        <v>42857</v>
      </c>
      <c r="F62" s="1">
        <v>42855</v>
      </c>
      <c r="G62" s="3">
        <v>49.41</v>
      </c>
    </row>
    <row r="63" spans="1:7" outlineLevel="2" x14ac:dyDescent="0.25">
      <c r="A63" t="s">
        <v>221</v>
      </c>
      <c r="B63">
        <v>110300</v>
      </c>
      <c r="C63" t="s">
        <v>36</v>
      </c>
      <c r="E63" s="2">
        <v>42857</v>
      </c>
      <c r="F63" s="1">
        <v>42855</v>
      </c>
      <c r="G63" s="3">
        <v>182.14</v>
      </c>
    </row>
    <row r="64" spans="1:7" outlineLevel="2" x14ac:dyDescent="0.25">
      <c r="A64" t="s">
        <v>221</v>
      </c>
      <c r="B64">
        <v>110300</v>
      </c>
      <c r="C64" t="s">
        <v>36</v>
      </c>
      <c r="E64" s="2">
        <v>42857</v>
      </c>
      <c r="F64" s="1">
        <v>42855</v>
      </c>
      <c r="G64" s="3">
        <v>182.14</v>
      </c>
    </row>
    <row r="65" spans="1:7" outlineLevel="2" x14ac:dyDescent="0.25">
      <c r="A65" t="s">
        <v>221</v>
      </c>
      <c r="B65">
        <v>110300</v>
      </c>
      <c r="C65" t="s">
        <v>36</v>
      </c>
      <c r="E65" s="2">
        <v>42857</v>
      </c>
      <c r="F65" s="1">
        <v>42855</v>
      </c>
      <c r="G65" s="3">
        <v>182.14</v>
      </c>
    </row>
    <row r="66" spans="1:7" outlineLevel="2" x14ac:dyDescent="0.25">
      <c r="A66" t="s">
        <v>221</v>
      </c>
      <c r="B66">
        <v>110300</v>
      </c>
      <c r="C66" t="s">
        <v>36</v>
      </c>
      <c r="E66" s="2">
        <v>42857</v>
      </c>
      <c r="F66" s="1">
        <v>42855</v>
      </c>
      <c r="G66" s="3">
        <v>93.23</v>
      </c>
    </row>
    <row r="67" spans="1:7" outlineLevel="2" x14ac:dyDescent="0.25">
      <c r="A67" t="s">
        <v>221</v>
      </c>
      <c r="B67">
        <v>110300</v>
      </c>
      <c r="C67" t="s">
        <v>36</v>
      </c>
      <c r="E67" s="2">
        <v>42857</v>
      </c>
      <c r="F67" s="1">
        <v>42855</v>
      </c>
      <c r="G67" s="3">
        <v>43.5</v>
      </c>
    </row>
    <row r="68" spans="1:7" outlineLevel="2" x14ac:dyDescent="0.25">
      <c r="A68" t="s">
        <v>221</v>
      </c>
      <c r="B68">
        <v>110300</v>
      </c>
      <c r="C68" t="s">
        <v>36</v>
      </c>
      <c r="E68" s="2">
        <v>42857</v>
      </c>
      <c r="F68" s="1">
        <v>42855</v>
      </c>
      <c r="G68" s="3">
        <v>182.14</v>
      </c>
    </row>
    <row r="69" spans="1:7" outlineLevel="2" x14ac:dyDescent="0.25">
      <c r="A69" t="s">
        <v>221</v>
      </c>
      <c r="B69">
        <v>110300</v>
      </c>
      <c r="C69" t="s">
        <v>36</v>
      </c>
      <c r="E69" s="2">
        <v>42857</v>
      </c>
      <c r="F69" s="1">
        <v>42855</v>
      </c>
      <c r="G69" s="3">
        <v>182.14</v>
      </c>
    </row>
    <row r="70" spans="1:7" outlineLevel="2" x14ac:dyDescent="0.25">
      <c r="A70" t="s">
        <v>221</v>
      </c>
      <c r="B70">
        <v>110300</v>
      </c>
      <c r="C70" t="s">
        <v>36</v>
      </c>
      <c r="E70" s="2">
        <v>42857</v>
      </c>
      <c r="F70" s="1">
        <v>42855</v>
      </c>
      <c r="G70" s="3">
        <v>93.23</v>
      </c>
    </row>
    <row r="71" spans="1:7" outlineLevel="2" x14ac:dyDescent="0.25">
      <c r="A71" t="s">
        <v>221</v>
      </c>
      <c r="B71">
        <v>110300</v>
      </c>
      <c r="C71" t="s">
        <v>36</v>
      </c>
      <c r="E71" s="2">
        <v>42857</v>
      </c>
      <c r="F71" s="1">
        <v>42855</v>
      </c>
      <c r="G71" s="3">
        <v>182.14</v>
      </c>
    </row>
    <row r="72" spans="1:7" outlineLevel="2" x14ac:dyDescent="0.25">
      <c r="A72" t="s">
        <v>221</v>
      </c>
      <c r="B72">
        <v>110300</v>
      </c>
      <c r="C72" t="s">
        <v>36</v>
      </c>
      <c r="E72" s="2">
        <v>42857</v>
      </c>
      <c r="F72" s="1">
        <v>42855</v>
      </c>
      <c r="G72" s="3">
        <v>49.41</v>
      </c>
    </row>
    <row r="73" spans="1:7" outlineLevel="2" x14ac:dyDescent="0.25">
      <c r="A73" t="s">
        <v>221</v>
      </c>
      <c r="B73">
        <v>110300</v>
      </c>
      <c r="C73" t="s">
        <v>36</v>
      </c>
      <c r="E73" s="2">
        <v>42857</v>
      </c>
      <c r="F73" s="1">
        <v>42855</v>
      </c>
      <c r="G73" s="3">
        <v>91.07</v>
      </c>
    </row>
    <row r="74" spans="1:7" outlineLevel="2" x14ac:dyDescent="0.25">
      <c r="A74" t="s">
        <v>221</v>
      </c>
      <c r="B74">
        <v>110300</v>
      </c>
      <c r="C74" t="s">
        <v>36</v>
      </c>
      <c r="E74" s="2">
        <v>42857</v>
      </c>
      <c r="F74" s="1">
        <v>42855</v>
      </c>
      <c r="G74" s="3">
        <v>93.23</v>
      </c>
    </row>
    <row r="75" spans="1:7" outlineLevel="2" x14ac:dyDescent="0.25">
      <c r="A75" t="s">
        <v>221</v>
      </c>
      <c r="B75">
        <v>110300</v>
      </c>
      <c r="C75" t="s">
        <v>36</v>
      </c>
      <c r="E75" s="2">
        <v>42840</v>
      </c>
      <c r="F75" s="1">
        <v>42840</v>
      </c>
      <c r="G75" s="3">
        <v>-30.77</v>
      </c>
    </row>
    <row r="76" spans="1:7" outlineLevel="2" x14ac:dyDescent="0.25">
      <c r="A76" t="s">
        <v>221</v>
      </c>
      <c r="B76">
        <v>110300</v>
      </c>
      <c r="C76" t="s">
        <v>36</v>
      </c>
      <c r="E76" s="2">
        <v>42840</v>
      </c>
      <c r="F76" s="1">
        <v>42840</v>
      </c>
      <c r="G76" s="3">
        <v>-30.77</v>
      </c>
    </row>
    <row r="77" spans="1:7" outlineLevel="2" x14ac:dyDescent="0.25">
      <c r="A77" t="s">
        <v>221</v>
      </c>
      <c r="B77">
        <v>110300</v>
      </c>
      <c r="C77" t="s">
        <v>36</v>
      </c>
      <c r="E77" s="2">
        <v>42840</v>
      </c>
      <c r="F77" s="1">
        <v>42840</v>
      </c>
      <c r="G77" s="3">
        <v>-30.77</v>
      </c>
    </row>
    <row r="78" spans="1:7" outlineLevel="2" x14ac:dyDescent="0.25">
      <c r="A78" t="s">
        <v>221</v>
      </c>
      <c r="B78">
        <v>110300</v>
      </c>
      <c r="C78" t="s">
        <v>36</v>
      </c>
      <c r="E78" s="2">
        <v>42840</v>
      </c>
      <c r="F78" s="1">
        <v>42840</v>
      </c>
      <c r="G78" s="3">
        <v>-30.77</v>
      </c>
    </row>
    <row r="79" spans="1:7" outlineLevel="1" x14ac:dyDescent="0.25">
      <c r="C79" s="6" t="s">
        <v>232</v>
      </c>
      <c r="E79" s="2"/>
      <c r="F79" s="1"/>
      <c r="G79" s="3">
        <f>SUBTOTAL(9,G41:G78)</f>
        <v>3990.0799999999981</v>
      </c>
    </row>
    <row r="80" spans="1:7" outlineLevel="2" x14ac:dyDescent="0.25">
      <c r="A80" t="s">
        <v>221</v>
      </c>
      <c r="B80">
        <v>110300</v>
      </c>
      <c r="C80" t="s">
        <v>38</v>
      </c>
      <c r="D80" t="s">
        <v>225</v>
      </c>
      <c r="E80" s="2">
        <v>42857</v>
      </c>
      <c r="F80" s="1">
        <v>42855</v>
      </c>
      <c r="G80" s="3">
        <v>1353.59</v>
      </c>
    </row>
    <row r="81" spans="1:7" outlineLevel="2" x14ac:dyDescent="0.25">
      <c r="A81" t="s">
        <v>221</v>
      </c>
      <c r="B81">
        <v>110300</v>
      </c>
      <c r="C81" t="s">
        <v>38</v>
      </c>
      <c r="D81" t="s">
        <v>225</v>
      </c>
      <c r="E81" s="2">
        <v>42857</v>
      </c>
      <c r="F81" s="1">
        <v>42855</v>
      </c>
      <c r="G81" s="3">
        <v>1732.53</v>
      </c>
    </row>
    <row r="82" spans="1:7" outlineLevel="2" x14ac:dyDescent="0.25">
      <c r="A82" t="s">
        <v>221</v>
      </c>
      <c r="B82">
        <v>110300</v>
      </c>
      <c r="C82" t="s">
        <v>38</v>
      </c>
      <c r="D82" t="s">
        <v>225</v>
      </c>
      <c r="E82" s="2">
        <v>42857</v>
      </c>
      <c r="F82" s="1">
        <v>42855</v>
      </c>
      <c r="G82" s="3">
        <v>709.3</v>
      </c>
    </row>
    <row r="83" spans="1:7" outlineLevel="2" x14ac:dyDescent="0.25">
      <c r="A83" t="s">
        <v>221</v>
      </c>
      <c r="B83">
        <v>110300</v>
      </c>
      <c r="C83" t="s">
        <v>38</v>
      </c>
      <c r="D83" t="s">
        <v>225</v>
      </c>
      <c r="E83" s="2">
        <v>42857</v>
      </c>
      <c r="F83" s="1">
        <v>42855</v>
      </c>
      <c r="G83" s="3">
        <v>1732.97</v>
      </c>
    </row>
    <row r="84" spans="1:7" outlineLevel="2" x14ac:dyDescent="0.25">
      <c r="A84" t="s">
        <v>221</v>
      </c>
      <c r="B84">
        <v>110300</v>
      </c>
      <c r="C84" t="s">
        <v>38</v>
      </c>
      <c r="D84" t="s">
        <v>225</v>
      </c>
      <c r="E84" s="2">
        <v>42857</v>
      </c>
      <c r="F84" s="1">
        <v>42855</v>
      </c>
      <c r="G84" s="3">
        <v>1353.25</v>
      </c>
    </row>
    <row r="85" spans="1:7" outlineLevel="2" x14ac:dyDescent="0.25">
      <c r="A85" t="s">
        <v>221</v>
      </c>
      <c r="B85">
        <v>110300</v>
      </c>
      <c r="C85" t="s">
        <v>38</v>
      </c>
      <c r="D85" t="s">
        <v>225</v>
      </c>
      <c r="E85" s="2">
        <v>42857</v>
      </c>
      <c r="F85" s="1">
        <v>42855</v>
      </c>
      <c r="G85" s="3">
        <v>1732.97</v>
      </c>
    </row>
    <row r="86" spans="1:7" outlineLevel="2" x14ac:dyDescent="0.25">
      <c r="A86" t="s">
        <v>221</v>
      </c>
      <c r="B86">
        <v>110300</v>
      </c>
      <c r="C86" t="s">
        <v>38</v>
      </c>
      <c r="D86" t="s">
        <v>225</v>
      </c>
      <c r="E86" s="2">
        <v>42857</v>
      </c>
      <c r="F86" s="1">
        <v>42855</v>
      </c>
      <c r="G86" s="3">
        <v>709.3</v>
      </c>
    </row>
    <row r="87" spans="1:7" outlineLevel="2" x14ac:dyDescent="0.25">
      <c r="A87" t="s">
        <v>221</v>
      </c>
      <c r="B87">
        <v>110300</v>
      </c>
      <c r="C87" t="s">
        <v>38</v>
      </c>
      <c r="D87" t="s">
        <v>224</v>
      </c>
      <c r="E87" s="2">
        <v>42857</v>
      </c>
      <c r="F87" s="1">
        <v>42855</v>
      </c>
      <c r="G87" s="3">
        <v>1732.97</v>
      </c>
    </row>
    <row r="88" spans="1:7" outlineLevel="2" x14ac:dyDescent="0.25">
      <c r="A88" t="s">
        <v>221</v>
      </c>
      <c r="B88">
        <v>110300</v>
      </c>
      <c r="C88" t="s">
        <v>38</v>
      </c>
      <c r="D88" t="s">
        <v>224</v>
      </c>
      <c r="E88" s="2">
        <v>42857</v>
      </c>
      <c r="F88" s="1">
        <v>42855</v>
      </c>
      <c r="G88" s="3">
        <v>1732.53</v>
      </c>
    </row>
    <row r="89" spans="1:7" outlineLevel="2" x14ac:dyDescent="0.25">
      <c r="A89" t="s">
        <v>221</v>
      </c>
      <c r="B89">
        <v>110300</v>
      </c>
      <c r="C89" t="s">
        <v>38</v>
      </c>
      <c r="D89" t="s">
        <v>224</v>
      </c>
      <c r="E89" s="2">
        <v>42857</v>
      </c>
      <c r="F89" s="1">
        <v>42855</v>
      </c>
      <c r="G89" s="3">
        <v>709.3</v>
      </c>
    </row>
    <row r="90" spans="1:7" outlineLevel="2" x14ac:dyDescent="0.25">
      <c r="A90" t="s">
        <v>221</v>
      </c>
      <c r="B90">
        <v>110300</v>
      </c>
      <c r="C90" t="s">
        <v>38</v>
      </c>
      <c r="E90" s="2">
        <v>42857</v>
      </c>
      <c r="F90" s="1">
        <v>42855</v>
      </c>
      <c r="G90" s="3">
        <v>675.34</v>
      </c>
    </row>
    <row r="91" spans="1:7" outlineLevel="2" x14ac:dyDescent="0.25">
      <c r="A91" t="s">
        <v>221</v>
      </c>
      <c r="B91">
        <v>110300</v>
      </c>
      <c r="C91" t="s">
        <v>38</v>
      </c>
      <c r="E91" s="2">
        <v>42857</v>
      </c>
      <c r="F91" s="1">
        <v>42855</v>
      </c>
      <c r="G91" s="3">
        <v>1732.97</v>
      </c>
    </row>
    <row r="92" spans="1:7" outlineLevel="2" x14ac:dyDescent="0.25">
      <c r="A92" t="s">
        <v>221</v>
      </c>
      <c r="B92">
        <v>110300</v>
      </c>
      <c r="C92" t="s">
        <v>38</v>
      </c>
      <c r="E92" s="2">
        <v>42857</v>
      </c>
      <c r="F92" s="1">
        <v>42855</v>
      </c>
      <c r="G92" s="3">
        <v>1353.25</v>
      </c>
    </row>
    <row r="93" spans="1:7" outlineLevel="2" x14ac:dyDescent="0.25">
      <c r="A93" t="s">
        <v>221</v>
      </c>
      <c r="B93">
        <v>110300</v>
      </c>
      <c r="C93" t="s">
        <v>38</v>
      </c>
      <c r="E93" s="2">
        <v>42857</v>
      </c>
      <c r="F93" s="1">
        <v>42855</v>
      </c>
      <c r="G93" s="3">
        <v>1353.59</v>
      </c>
    </row>
    <row r="94" spans="1:7" outlineLevel="2" x14ac:dyDescent="0.25">
      <c r="A94" t="s">
        <v>221</v>
      </c>
      <c r="B94">
        <v>110300</v>
      </c>
      <c r="C94" t="s">
        <v>38</v>
      </c>
      <c r="E94" s="2">
        <v>42857</v>
      </c>
      <c r="F94" s="1">
        <v>42855</v>
      </c>
      <c r="G94" s="3">
        <v>1732.53</v>
      </c>
    </row>
    <row r="95" spans="1:7" outlineLevel="2" x14ac:dyDescent="0.25">
      <c r="A95" t="s">
        <v>221</v>
      </c>
      <c r="B95">
        <v>110300</v>
      </c>
      <c r="C95" t="s">
        <v>38</v>
      </c>
      <c r="E95" s="2">
        <v>42857</v>
      </c>
      <c r="F95" s="1">
        <v>42855</v>
      </c>
      <c r="G95" s="3">
        <v>688.3</v>
      </c>
    </row>
    <row r="96" spans="1:7" outlineLevel="2" x14ac:dyDescent="0.25">
      <c r="A96" t="s">
        <v>221</v>
      </c>
      <c r="B96">
        <v>110300</v>
      </c>
      <c r="C96" t="s">
        <v>38</v>
      </c>
      <c r="E96" s="2">
        <v>42857</v>
      </c>
      <c r="F96" s="1">
        <v>42855</v>
      </c>
      <c r="G96" s="3">
        <v>1732.97</v>
      </c>
    </row>
    <row r="97" spans="1:7" outlineLevel="2" x14ac:dyDescent="0.25">
      <c r="A97" t="s">
        <v>221</v>
      </c>
      <c r="B97">
        <v>110300</v>
      </c>
      <c r="C97" t="s">
        <v>38</v>
      </c>
      <c r="E97" s="2">
        <v>42857</v>
      </c>
      <c r="F97" s="1">
        <v>42855</v>
      </c>
      <c r="G97" s="3">
        <v>1732.53</v>
      </c>
    </row>
    <row r="98" spans="1:7" outlineLevel="2" x14ac:dyDescent="0.25">
      <c r="A98" t="s">
        <v>221</v>
      </c>
      <c r="B98">
        <v>110300</v>
      </c>
      <c r="C98" t="s">
        <v>38</v>
      </c>
      <c r="E98" s="2">
        <v>42857</v>
      </c>
      <c r="F98" s="1">
        <v>42855</v>
      </c>
      <c r="G98" s="3">
        <v>1733.69</v>
      </c>
    </row>
    <row r="99" spans="1:7" outlineLevel="2" x14ac:dyDescent="0.25">
      <c r="A99" t="s">
        <v>221</v>
      </c>
      <c r="B99">
        <v>110300</v>
      </c>
      <c r="C99" t="s">
        <v>38</v>
      </c>
      <c r="E99" s="2">
        <v>42857</v>
      </c>
      <c r="F99" s="1">
        <v>42855</v>
      </c>
      <c r="G99" s="3">
        <v>675.34</v>
      </c>
    </row>
    <row r="100" spans="1:7" outlineLevel="2" x14ac:dyDescent="0.25">
      <c r="A100" t="s">
        <v>221</v>
      </c>
      <c r="B100">
        <v>110300</v>
      </c>
      <c r="C100" t="s">
        <v>38</v>
      </c>
      <c r="E100" s="2">
        <v>42857</v>
      </c>
      <c r="F100" s="1">
        <v>42855</v>
      </c>
      <c r="G100" s="3">
        <v>1353.25</v>
      </c>
    </row>
    <row r="101" spans="1:7" outlineLevel="2" x14ac:dyDescent="0.25">
      <c r="A101" t="s">
        <v>221</v>
      </c>
      <c r="B101">
        <v>110300</v>
      </c>
      <c r="C101" t="s">
        <v>38</v>
      </c>
      <c r="E101" s="2">
        <v>42857</v>
      </c>
      <c r="F101" s="1">
        <v>42855</v>
      </c>
      <c r="G101" s="3">
        <v>709.3</v>
      </c>
    </row>
    <row r="102" spans="1:7" outlineLevel="2" x14ac:dyDescent="0.25">
      <c r="A102" t="s">
        <v>221</v>
      </c>
      <c r="B102">
        <v>110300</v>
      </c>
      <c r="C102" t="s">
        <v>38</v>
      </c>
      <c r="E102" s="2">
        <v>42857</v>
      </c>
      <c r="F102" s="1">
        <v>42855</v>
      </c>
      <c r="G102" s="3">
        <v>1732.43</v>
      </c>
    </row>
    <row r="103" spans="1:7" outlineLevel="2" x14ac:dyDescent="0.25">
      <c r="A103" t="s">
        <v>221</v>
      </c>
      <c r="B103">
        <v>110300</v>
      </c>
      <c r="C103" t="s">
        <v>38</v>
      </c>
      <c r="E103" s="2">
        <v>42857</v>
      </c>
      <c r="F103" s="1">
        <v>42855</v>
      </c>
      <c r="G103" s="3">
        <v>1732.97</v>
      </c>
    </row>
    <row r="104" spans="1:7" outlineLevel="2" x14ac:dyDescent="0.25">
      <c r="A104" t="s">
        <v>221</v>
      </c>
      <c r="B104">
        <v>110300</v>
      </c>
      <c r="C104" t="s">
        <v>38</v>
      </c>
      <c r="E104" s="2">
        <v>42857</v>
      </c>
      <c r="F104" s="1">
        <v>42855</v>
      </c>
      <c r="G104" s="3">
        <v>1733.69</v>
      </c>
    </row>
    <row r="105" spans="1:7" outlineLevel="2" x14ac:dyDescent="0.25">
      <c r="A105" t="s">
        <v>221</v>
      </c>
      <c r="B105">
        <v>110300</v>
      </c>
      <c r="C105" t="s">
        <v>38</v>
      </c>
      <c r="E105" s="2">
        <v>42857</v>
      </c>
      <c r="F105" s="1">
        <v>42855</v>
      </c>
      <c r="G105" s="3">
        <v>1350.67</v>
      </c>
    </row>
    <row r="106" spans="1:7" outlineLevel="2" x14ac:dyDescent="0.25">
      <c r="A106" t="s">
        <v>221</v>
      </c>
      <c r="B106">
        <v>110300</v>
      </c>
      <c r="C106" t="s">
        <v>38</v>
      </c>
      <c r="E106" s="2">
        <v>42857</v>
      </c>
      <c r="F106" s="1">
        <v>42855</v>
      </c>
      <c r="G106" s="3">
        <v>1353.25</v>
      </c>
    </row>
    <row r="107" spans="1:7" outlineLevel="2" x14ac:dyDescent="0.25">
      <c r="A107" t="s">
        <v>221</v>
      </c>
      <c r="B107">
        <v>110300</v>
      </c>
      <c r="C107" t="s">
        <v>38</v>
      </c>
      <c r="E107" s="2">
        <v>42857</v>
      </c>
      <c r="F107" s="1">
        <v>42855</v>
      </c>
      <c r="G107" s="3">
        <v>1732.97</v>
      </c>
    </row>
    <row r="108" spans="1:7" outlineLevel="2" x14ac:dyDescent="0.25">
      <c r="A108" t="s">
        <v>221</v>
      </c>
      <c r="B108">
        <v>110300</v>
      </c>
      <c r="C108" t="s">
        <v>38</v>
      </c>
      <c r="E108" s="2">
        <v>42857</v>
      </c>
      <c r="F108" s="1">
        <v>42855</v>
      </c>
      <c r="G108" s="3">
        <v>1733.69</v>
      </c>
    </row>
    <row r="109" spans="1:7" outlineLevel="2" x14ac:dyDescent="0.25">
      <c r="A109" t="s">
        <v>221</v>
      </c>
      <c r="B109">
        <v>110300</v>
      </c>
      <c r="C109" t="s">
        <v>38</v>
      </c>
      <c r="E109" s="2">
        <v>42857</v>
      </c>
      <c r="F109" s="1">
        <v>42855</v>
      </c>
      <c r="G109" s="3">
        <v>1353.25</v>
      </c>
    </row>
    <row r="110" spans="1:7" outlineLevel="2" x14ac:dyDescent="0.25">
      <c r="A110" t="s">
        <v>221</v>
      </c>
      <c r="B110">
        <v>110300</v>
      </c>
      <c r="C110" t="s">
        <v>38</v>
      </c>
      <c r="E110" s="2">
        <v>42857</v>
      </c>
      <c r="F110" s="1">
        <v>42855</v>
      </c>
      <c r="G110" s="3">
        <v>1732.53</v>
      </c>
    </row>
    <row r="111" spans="1:7" outlineLevel="2" x14ac:dyDescent="0.25">
      <c r="A111" t="s">
        <v>221</v>
      </c>
      <c r="B111">
        <v>110300</v>
      </c>
      <c r="C111" t="s">
        <v>38</v>
      </c>
      <c r="E111" s="2">
        <v>42857</v>
      </c>
      <c r="F111" s="1">
        <v>42855</v>
      </c>
      <c r="G111" s="3">
        <v>688.3</v>
      </c>
    </row>
    <row r="112" spans="1:7" outlineLevel="2" x14ac:dyDescent="0.25">
      <c r="A112" t="s">
        <v>221</v>
      </c>
      <c r="B112">
        <v>110300</v>
      </c>
      <c r="C112" t="s">
        <v>38</v>
      </c>
      <c r="E112" s="2">
        <v>42857</v>
      </c>
      <c r="F112" s="1">
        <v>42855</v>
      </c>
      <c r="G112" s="3">
        <v>866.48</v>
      </c>
    </row>
    <row r="113" spans="1:8" outlineLevel="2" x14ac:dyDescent="0.25">
      <c r="A113" t="s">
        <v>221</v>
      </c>
      <c r="B113">
        <v>110300</v>
      </c>
      <c r="C113" t="s">
        <v>38</v>
      </c>
      <c r="E113" s="2">
        <v>42857</v>
      </c>
      <c r="F113" s="1">
        <v>42855</v>
      </c>
      <c r="G113" s="3">
        <v>1353.59</v>
      </c>
    </row>
    <row r="114" spans="1:8" outlineLevel="2" x14ac:dyDescent="0.25">
      <c r="A114" t="s">
        <v>221</v>
      </c>
      <c r="B114">
        <v>110300</v>
      </c>
      <c r="C114" t="s">
        <v>38</v>
      </c>
      <c r="E114" s="2">
        <v>42840</v>
      </c>
      <c r="F114" s="1">
        <v>42840</v>
      </c>
      <c r="G114" s="3">
        <v>-445.72</v>
      </c>
    </row>
    <row r="115" spans="1:8" outlineLevel="2" x14ac:dyDescent="0.25">
      <c r="A115" t="s">
        <v>221</v>
      </c>
      <c r="B115">
        <v>110300</v>
      </c>
      <c r="C115" t="s">
        <v>38</v>
      </c>
      <c r="E115" s="2">
        <v>42840</v>
      </c>
      <c r="F115" s="1">
        <v>42840</v>
      </c>
      <c r="G115" s="3">
        <v>-445.72</v>
      </c>
    </row>
    <row r="116" spans="1:8" outlineLevel="2" x14ac:dyDescent="0.25">
      <c r="A116" t="s">
        <v>221</v>
      </c>
      <c r="B116">
        <v>110300</v>
      </c>
      <c r="C116" t="s">
        <v>38</v>
      </c>
      <c r="E116" s="2">
        <v>42840</v>
      </c>
      <c r="F116" s="1">
        <v>42840</v>
      </c>
      <c r="G116" s="3">
        <v>-445.72</v>
      </c>
    </row>
    <row r="117" spans="1:8" outlineLevel="2" x14ac:dyDescent="0.25">
      <c r="A117" t="s">
        <v>221</v>
      </c>
      <c r="B117">
        <v>110300</v>
      </c>
      <c r="C117" t="s">
        <v>38</v>
      </c>
      <c r="E117" s="2">
        <v>42840</v>
      </c>
      <c r="F117" s="1">
        <v>42840</v>
      </c>
      <c r="G117" s="3">
        <v>-445.72</v>
      </c>
    </row>
    <row r="118" spans="1:8" outlineLevel="1" x14ac:dyDescent="0.25">
      <c r="C118" s="6" t="s">
        <v>233</v>
      </c>
      <c r="E118" s="2"/>
      <c r="F118" s="1"/>
      <c r="G118" s="3">
        <f>SUBTOTAL(9,G80:G117)</f>
        <v>44552.709999999992</v>
      </c>
      <c r="H118" t="s">
        <v>285</v>
      </c>
    </row>
    <row r="119" spans="1:8" outlineLevel="2" x14ac:dyDescent="0.25">
      <c r="A119" t="s">
        <v>221</v>
      </c>
      <c r="B119">
        <v>110300</v>
      </c>
      <c r="C119" t="s">
        <v>40</v>
      </c>
      <c r="D119" t="s">
        <v>225</v>
      </c>
      <c r="E119" s="2">
        <v>42857</v>
      </c>
      <c r="F119" s="1">
        <v>42855</v>
      </c>
      <c r="G119" s="3">
        <v>2327.4699999999998</v>
      </c>
    </row>
    <row r="120" spans="1:8" outlineLevel="2" x14ac:dyDescent="0.25">
      <c r="A120" t="s">
        <v>221</v>
      </c>
      <c r="B120">
        <v>110300</v>
      </c>
      <c r="C120" t="s">
        <v>40</v>
      </c>
      <c r="D120" t="s">
        <v>225</v>
      </c>
      <c r="E120" s="2">
        <v>42857</v>
      </c>
      <c r="F120" s="1">
        <v>42855</v>
      </c>
      <c r="G120" s="3">
        <v>2451.7600000000002</v>
      </c>
    </row>
    <row r="121" spans="1:8" outlineLevel="2" x14ac:dyDescent="0.25">
      <c r="A121" t="s">
        <v>221</v>
      </c>
      <c r="B121">
        <v>110300</v>
      </c>
      <c r="C121" t="s">
        <v>40</v>
      </c>
      <c r="D121" t="s">
        <v>225</v>
      </c>
      <c r="E121" s="2">
        <v>42857</v>
      </c>
      <c r="F121" s="1">
        <v>42855</v>
      </c>
      <c r="G121" s="3">
        <v>2118.19</v>
      </c>
    </row>
    <row r="122" spans="1:8" outlineLevel="2" x14ac:dyDescent="0.25">
      <c r="A122" t="s">
        <v>221</v>
      </c>
      <c r="B122">
        <v>110300</v>
      </c>
      <c r="C122" t="s">
        <v>40</v>
      </c>
      <c r="D122" t="s">
        <v>225</v>
      </c>
      <c r="E122" s="2">
        <v>42857</v>
      </c>
      <c r="F122" s="1">
        <v>42855</v>
      </c>
      <c r="G122" s="3">
        <v>2051.64</v>
      </c>
    </row>
    <row r="123" spans="1:8" outlineLevel="2" x14ac:dyDescent="0.25">
      <c r="A123" t="s">
        <v>221</v>
      </c>
      <c r="B123">
        <v>110300</v>
      </c>
      <c r="C123" t="s">
        <v>40</v>
      </c>
      <c r="D123" t="s">
        <v>225</v>
      </c>
      <c r="E123" s="2">
        <v>42857</v>
      </c>
      <c r="F123" s="1">
        <v>42855</v>
      </c>
      <c r="G123" s="3">
        <v>2066.88</v>
      </c>
    </row>
    <row r="124" spans="1:8" outlineLevel="2" x14ac:dyDescent="0.25">
      <c r="A124" t="s">
        <v>221</v>
      </c>
      <c r="B124">
        <v>110300</v>
      </c>
      <c r="C124" t="s">
        <v>40</v>
      </c>
      <c r="D124" t="s">
        <v>225</v>
      </c>
      <c r="E124" s="2">
        <v>42857</v>
      </c>
      <c r="F124" s="1">
        <v>42855</v>
      </c>
      <c r="G124" s="3">
        <v>2051.64</v>
      </c>
    </row>
    <row r="125" spans="1:8" outlineLevel="2" x14ac:dyDescent="0.25">
      <c r="A125" t="s">
        <v>221</v>
      </c>
      <c r="B125">
        <v>110300</v>
      </c>
      <c r="C125" t="s">
        <v>40</v>
      </c>
      <c r="D125" t="s">
        <v>225</v>
      </c>
      <c r="E125" s="2">
        <v>42857</v>
      </c>
      <c r="F125" s="1">
        <v>42855</v>
      </c>
      <c r="G125" s="3">
        <v>2051.64</v>
      </c>
    </row>
    <row r="126" spans="1:8" outlineLevel="2" x14ac:dyDescent="0.25">
      <c r="A126" t="s">
        <v>221</v>
      </c>
      <c r="B126">
        <v>110300</v>
      </c>
      <c r="C126" t="s">
        <v>40</v>
      </c>
      <c r="D126" t="s">
        <v>224</v>
      </c>
      <c r="E126" s="2">
        <v>42857</v>
      </c>
      <c r="F126" s="1">
        <v>42855</v>
      </c>
      <c r="G126" s="3">
        <v>2401.2399999999998</v>
      </c>
    </row>
    <row r="127" spans="1:8" outlineLevel="2" x14ac:dyDescent="0.25">
      <c r="A127" t="s">
        <v>221</v>
      </c>
      <c r="B127">
        <v>110300</v>
      </c>
      <c r="C127" t="s">
        <v>40</v>
      </c>
      <c r="D127" t="s">
        <v>224</v>
      </c>
      <c r="E127" s="2">
        <v>42857</v>
      </c>
      <c r="F127" s="1">
        <v>42855</v>
      </c>
      <c r="G127" s="3">
        <v>2316.52</v>
      </c>
    </row>
    <row r="128" spans="1:8" outlineLevel="2" x14ac:dyDescent="0.25">
      <c r="A128" t="s">
        <v>221</v>
      </c>
      <c r="B128">
        <v>110300</v>
      </c>
      <c r="C128" t="s">
        <v>40</v>
      </c>
      <c r="D128" t="s">
        <v>224</v>
      </c>
      <c r="E128" s="2">
        <v>42857</v>
      </c>
      <c r="F128" s="1">
        <v>42855</v>
      </c>
      <c r="G128" s="3">
        <v>1939.12</v>
      </c>
    </row>
    <row r="129" spans="1:7" outlineLevel="2" x14ac:dyDescent="0.25">
      <c r="A129" t="s">
        <v>221</v>
      </c>
      <c r="B129">
        <v>110300</v>
      </c>
      <c r="C129" t="s">
        <v>40</v>
      </c>
      <c r="E129" s="2">
        <v>42857</v>
      </c>
      <c r="F129" s="1">
        <v>42855</v>
      </c>
      <c r="G129" s="3">
        <v>1812.69</v>
      </c>
    </row>
    <row r="130" spans="1:7" outlineLevel="2" x14ac:dyDescent="0.25">
      <c r="A130" t="s">
        <v>221</v>
      </c>
      <c r="B130">
        <v>110300</v>
      </c>
      <c r="C130" t="s">
        <v>40</v>
      </c>
      <c r="E130" s="2">
        <v>42857</v>
      </c>
      <c r="F130" s="1">
        <v>42855</v>
      </c>
      <c r="G130" s="3">
        <v>2041.22</v>
      </c>
    </row>
    <row r="131" spans="1:7" outlineLevel="2" x14ac:dyDescent="0.25">
      <c r="A131" t="s">
        <v>221</v>
      </c>
      <c r="B131">
        <v>110300</v>
      </c>
      <c r="C131" t="s">
        <v>40</v>
      </c>
      <c r="E131" s="2">
        <v>42857</v>
      </c>
      <c r="F131" s="1">
        <v>42855</v>
      </c>
      <c r="G131" s="3">
        <v>2529.54</v>
      </c>
    </row>
    <row r="132" spans="1:7" outlineLevel="2" x14ac:dyDescent="0.25">
      <c r="A132" t="s">
        <v>221</v>
      </c>
      <c r="B132">
        <v>110300</v>
      </c>
      <c r="C132" t="s">
        <v>40</v>
      </c>
      <c r="E132" s="2">
        <v>42857</v>
      </c>
      <c r="F132" s="1">
        <v>42855</v>
      </c>
      <c r="G132" s="3">
        <v>2686.97</v>
      </c>
    </row>
    <row r="133" spans="1:7" outlineLevel="2" x14ac:dyDescent="0.25">
      <c r="A133" t="s">
        <v>221</v>
      </c>
      <c r="B133">
        <v>110300</v>
      </c>
      <c r="C133" t="s">
        <v>40</v>
      </c>
      <c r="E133" s="2">
        <v>42857</v>
      </c>
      <c r="F133" s="1">
        <v>42855</v>
      </c>
      <c r="G133" s="3">
        <v>2589.14</v>
      </c>
    </row>
    <row r="134" spans="1:7" outlineLevel="2" x14ac:dyDescent="0.25">
      <c r="A134" t="s">
        <v>221</v>
      </c>
      <c r="B134">
        <v>110300</v>
      </c>
      <c r="C134" t="s">
        <v>40</v>
      </c>
      <c r="E134" s="2">
        <v>42857</v>
      </c>
      <c r="F134" s="1">
        <v>42855</v>
      </c>
      <c r="G134" s="3">
        <v>1609.56</v>
      </c>
    </row>
    <row r="135" spans="1:7" outlineLevel="2" x14ac:dyDescent="0.25">
      <c r="A135" t="s">
        <v>221</v>
      </c>
      <c r="B135">
        <v>110300</v>
      </c>
      <c r="C135" t="s">
        <v>40</v>
      </c>
      <c r="E135" s="2">
        <v>42857</v>
      </c>
      <c r="F135" s="1">
        <v>42855</v>
      </c>
      <c r="G135" s="3">
        <v>1735.72</v>
      </c>
    </row>
    <row r="136" spans="1:7" outlineLevel="2" x14ac:dyDescent="0.25">
      <c r="A136" t="s">
        <v>221</v>
      </c>
      <c r="B136">
        <v>110300</v>
      </c>
      <c r="C136" t="s">
        <v>40</v>
      </c>
      <c r="E136" s="2">
        <v>42857</v>
      </c>
      <c r="F136" s="1">
        <v>42855</v>
      </c>
      <c r="G136" s="3">
        <v>2327.4699999999998</v>
      </c>
    </row>
    <row r="137" spans="1:7" outlineLevel="2" x14ac:dyDescent="0.25">
      <c r="A137" t="s">
        <v>221</v>
      </c>
      <c r="B137">
        <v>110300</v>
      </c>
      <c r="C137" t="s">
        <v>40</v>
      </c>
      <c r="E137" s="2">
        <v>42857</v>
      </c>
      <c r="F137" s="1">
        <v>42855</v>
      </c>
      <c r="G137" s="3">
        <v>2327.4699999999998</v>
      </c>
    </row>
    <row r="138" spans="1:7" outlineLevel="2" x14ac:dyDescent="0.25">
      <c r="A138" t="s">
        <v>221</v>
      </c>
      <c r="B138">
        <v>110300</v>
      </c>
      <c r="C138" t="s">
        <v>40</v>
      </c>
      <c r="E138" s="2">
        <v>42857</v>
      </c>
      <c r="F138" s="1">
        <v>42855</v>
      </c>
      <c r="G138" s="3">
        <v>946.71</v>
      </c>
    </row>
    <row r="139" spans="1:7" outlineLevel="2" x14ac:dyDescent="0.25">
      <c r="A139" t="s">
        <v>221</v>
      </c>
      <c r="B139">
        <v>110300</v>
      </c>
      <c r="C139" t="s">
        <v>40</v>
      </c>
      <c r="E139" s="2">
        <v>42857</v>
      </c>
      <c r="F139" s="1">
        <v>42855</v>
      </c>
      <c r="G139" s="3">
        <v>218.14</v>
      </c>
    </row>
    <row r="140" spans="1:7" outlineLevel="2" x14ac:dyDescent="0.25">
      <c r="A140" t="s">
        <v>221</v>
      </c>
      <c r="B140">
        <v>110300</v>
      </c>
      <c r="C140" t="s">
        <v>40</v>
      </c>
      <c r="E140" s="2">
        <v>42857</v>
      </c>
      <c r="F140" s="1">
        <v>42855</v>
      </c>
      <c r="G140" s="3">
        <v>1173.8900000000001</v>
      </c>
    </row>
    <row r="141" spans="1:7" outlineLevel="2" x14ac:dyDescent="0.25">
      <c r="A141" t="s">
        <v>221</v>
      </c>
      <c r="B141">
        <v>110300</v>
      </c>
      <c r="C141" t="s">
        <v>40</v>
      </c>
      <c r="E141" s="2">
        <v>42857</v>
      </c>
      <c r="F141" s="1">
        <v>42855</v>
      </c>
      <c r="G141" s="3">
        <v>2316.52</v>
      </c>
    </row>
    <row r="142" spans="1:7" outlineLevel="2" x14ac:dyDescent="0.25">
      <c r="A142" t="s">
        <v>221</v>
      </c>
      <c r="B142">
        <v>110300</v>
      </c>
      <c r="C142" t="s">
        <v>40</v>
      </c>
      <c r="E142" s="2">
        <v>42857</v>
      </c>
      <c r="F142" s="1">
        <v>42855</v>
      </c>
      <c r="G142" s="3">
        <v>2316.52</v>
      </c>
    </row>
    <row r="143" spans="1:7" outlineLevel="2" x14ac:dyDescent="0.25">
      <c r="A143" t="s">
        <v>221</v>
      </c>
      <c r="B143">
        <v>110300</v>
      </c>
      <c r="C143" t="s">
        <v>40</v>
      </c>
      <c r="E143" s="2">
        <v>42857</v>
      </c>
      <c r="F143" s="1">
        <v>42855</v>
      </c>
      <c r="G143" s="3">
        <v>571.98</v>
      </c>
    </row>
    <row r="144" spans="1:7" outlineLevel="2" x14ac:dyDescent="0.25">
      <c r="A144" t="s">
        <v>221</v>
      </c>
      <c r="B144">
        <v>110300</v>
      </c>
      <c r="C144" t="s">
        <v>40</v>
      </c>
      <c r="E144" s="2">
        <v>42857</v>
      </c>
      <c r="F144" s="1">
        <v>42855</v>
      </c>
      <c r="G144" s="3">
        <v>2451.4899999999998</v>
      </c>
    </row>
    <row r="145" spans="1:8" outlineLevel="2" x14ac:dyDescent="0.25">
      <c r="A145" t="s">
        <v>221</v>
      </c>
      <c r="B145">
        <v>110300</v>
      </c>
      <c r="C145" t="s">
        <v>40</v>
      </c>
      <c r="E145" s="2">
        <v>42857</v>
      </c>
      <c r="F145" s="1">
        <v>42855</v>
      </c>
      <c r="G145" s="3">
        <v>2237.67</v>
      </c>
    </row>
    <row r="146" spans="1:8" outlineLevel="2" x14ac:dyDescent="0.25">
      <c r="A146" t="s">
        <v>221</v>
      </c>
      <c r="B146">
        <v>110300</v>
      </c>
      <c r="C146" t="s">
        <v>40</v>
      </c>
      <c r="E146" s="2">
        <v>42857</v>
      </c>
      <c r="F146" s="1">
        <v>42855</v>
      </c>
      <c r="G146" s="3">
        <v>411.18</v>
      </c>
    </row>
    <row r="147" spans="1:8" outlineLevel="2" x14ac:dyDescent="0.25">
      <c r="A147" t="s">
        <v>221</v>
      </c>
      <c r="B147">
        <v>110300</v>
      </c>
      <c r="C147" t="s">
        <v>40</v>
      </c>
      <c r="E147" s="2">
        <v>42857</v>
      </c>
      <c r="F147" s="1">
        <v>42855</v>
      </c>
      <c r="G147" s="3">
        <v>934.7</v>
      </c>
    </row>
    <row r="148" spans="1:8" outlineLevel="2" x14ac:dyDescent="0.25">
      <c r="A148" t="s">
        <v>221</v>
      </c>
      <c r="B148">
        <v>110300</v>
      </c>
      <c r="C148" t="s">
        <v>40</v>
      </c>
      <c r="E148" s="2">
        <v>42857</v>
      </c>
      <c r="F148" s="1">
        <v>42855</v>
      </c>
      <c r="G148" s="3">
        <v>1364.2</v>
      </c>
    </row>
    <row r="149" spans="1:8" outlineLevel="2" x14ac:dyDescent="0.25">
      <c r="A149" t="s">
        <v>221</v>
      </c>
      <c r="B149">
        <v>110300</v>
      </c>
      <c r="C149" t="s">
        <v>40</v>
      </c>
      <c r="E149" s="2">
        <v>42857</v>
      </c>
      <c r="F149" s="1">
        <v>42855</v>
      </c>
      <c r="G149" s="3">
        <v>1025.82</v>
      </c>
    </row>
    <row r="150" spans="1:8" outlineLevel="2" x14ac:dyDescent="0.25">
      <c r="A150" t="s">
        <v>221</v>
      </c>
      <c r="B150">
        <v>110300</v>
      </c>
      <c r="C150" t="s">
        <v>40</v>
      </c>
      <c r="E150" s="2">
        <v>42857</v>
      </c>
      <c r="F150" s="1">
        <v>42855</v>
      </c>
      <c r="G150" s="3">
        <v>2051.64</v>
      </c>
    </row>
    <row r="151" spans="1:8" outlineLevel="2" x14ac:dyDescent="0.25">
      <c r="A151" t="s">
        <v>221</v>
      </c>
      <c r="B151">
        <v>110300</v>
      </c>
      <c r="C151" t="s">
        <v>40</v>
      </c>
      <c r="E151" s="2">
        <v>42857</v>
      </c>
      <c r="F151" s="1">
        <v>42855</v>
      </c>
      <c r="G151" s="3">
        <v>1715.94</v>
      </c>
    </row>
    <row r="152" spans="1:8" outlineLevel="2" x14ac:dyDescent="0.25">
      <c r="A152" t="s">
        <v>221</v>
      </c>
      <c r="B152">
        <v>110300</v>
      </c>
      <c r="C152" t="s">
        <v>40</v>
      </c>
      <c r="E152" s="2">
        <v>42857</v>
      </c>
      <c r="F152" s="1">
        <v>42855</v>
      </c>
      <c r="G152" s="3">
        <v>1843.7</v>
      </c>
    </row>
    <row r="153" spans="1:8" outlineLevel="2" x14ac:dyDescent="0.25">
      <c r="A153" t="s">
        <v>221</v>
      </c>
      <c r="B153">
        <v>110300</v>
      </c>
      <c r="C153" t="s">
        <v>40</v>
      </c>
      <c r="E153" s="2">
        <v>42857</v>
      </c>
      <c r="F153" s="1">
        <v>42855</v>
      </c>
      <c r="G153" s="3">
        <v>1432.09</v>
      </c>
    </row>
    <row r="154" spans="1:8" outlineLevel="2" x14ac:dyDescent="0.25">
      <c r="A154" t="s">
        <v>221</v>
      </c>
      <c r="B154">
        <v>110300</v>
      </c>
      <c r="C154" t="s">
        <v>40</v>
      </c>
      <c r="E154" s="2">
        <v>42857</v>
      </c>
      <c r="F154" s="1">
        <v>42855</v>
      </c>
      <c r="G154" s="3">
        <v>1717.54</v>
      </c>
    </row>
    <row r="155" spans="1:8" outlineLevel="2" x14ac:dyDescent="0.25">
      <c r="A155" t="s">
        <v>221</v>
      </c>
      <c r="B155">
        <v>110300</v>
      </c>
      <c r="C155" t="s">
        <v>40</v>
      </c>
      <c r="E155" s="2">
        <v>42857</v>
      </c>
      <c r="F155" s="1">
        <v>42855</v>
      </c>
      <c r="G155" s="3">
        <v>1005.64</v>
      </c>
    </row>
    <row r="156" spans="1:8" outlineLevel="2" x14ac:dyDescent="0.25">
      <c r="A156" t="s">
        <v>221</v>
      </c>
      <c r="B156">
        <v>110300</v>
      </c>
      <c r="C156" t="s">
        <v>40</v>
      </c>
      <c r="E156" s="2">
        <v>42857</v>
      </c>
      <c r="F156" s="1">
        <v>42855</v>
      </c>
      <c r="G156" s="3">
        <v>1870.96</v>
      </c>
    </row>
    <row r="157" spans="1:8" outlineLevel="1" x14ac:dyDescent="0.25">
      <c r="C157" s="6" t="s">
        <v>234</v>
      </c>
      <c r="E157" s="2"/>
      <c r="F157" s="1"/>
      <c r="G157" s="3">
        <f>SUBTOTAL(9,G119:G156)</f>
        <v>69042.209999999992</v>
      </c>
      <c r="H157" t="s">
        <v>285</v>
      </c>
    </row>
    <row r="158" spans="1:8" outlineLevel="2" x14ac:dyDescent="0.25">
      <c r="A158" t="s">
        <v>221</v>
      </c>
      <c r="B158">
        <v>110300</v>
      </c>
      <c r="C158" t="s">
        <v>42</v>
      </c>
      <c r="D158" t="s">
        <v>225</v>
      </c>
      <c r="E158" s="2">
        <v>42857</v>
      </c>
      <c r="F158" s="1">
        <v>42855</v>
      </c>
      <c r="G158" s="3">
        <v>7.5</v>
      </c>
    </row>
    <row r="159" spans="1:8" outlineLevel="2" x14ac:dyDescent="0.25">
      <c r="A159" t="s">
        <v>221</v>
      </c>
      <c r="B159">
        <v>110300</v>
      </c>
      <c r="C159" t="s">
        <v>42</v>
      </c>
      <c r="D159" t="s">
        <v>225</v>
      </c>
      <c r="E159" s="2">
        <v>42857</v>
      </c>
      <c r="F159" s="1">
        <v>42855</v>
      </c>
      <c r="G159" s="3">
        <v>7.5</v>
      </c>
    </row>
    <row r="160" spans="1:8" outlineLevel="2" x14ac:dyDescent="0.25">
      <c r="A160" t="s">
        <v>221</v>
      </c>
      <c r="B160">
        <v>110300</v>
      </c>
      <c r="C160" t="s">
        <v>42</v>
      </c>
      <c r="D160" t="s">
        <v>225</v>
      </c>
      <c r="E160" s="2">
        <v>42857</v>
      </c>
      <c r="F160" s="1">
        <v>42855</v>
      </c>
      <c r="G160" s="3">
        <v>7.5</v>
      </c>
    </row>
    <row r="161" spans="1:7" outlineLevel="2" x14ac:dyDescent="0.25">
      <c r="A161" t="s">
        <v>221</v>
      </c>
      <c r="B161">
        <v>110300</v>
      </c>
      <c r="C161" t="s">
        <v>42</v>
      </c>
      <c r="D161" t="s">
        <v>225</v>
      </c>
      <c r="E161" s="2">
        <v>42857</v>
      </c>
      <c r="F161" s="1">
        <v>42855</v>
      </c>
      <c r="G161" s="3">
        <v>7.5</v>
      </c>
    </row>
    <row r="162" spans="1:7" outlineLevel="2" x14ac:dyDescent="0.25">
      <c r="A162" t="s">
        <v>221</v>
      </c>
      <c r="B162">
        <v>110300</v>
      </c>
      <c r="C162" t="s">
        <v>42</v>
      </c>
      <c r="D162" t="s">
        <v>225</v>
      </c>
      <c r="E162" s="2">
        <v>42857</v>
      </c>
      <c r="F162" s="1">
        <v>42855</v>
      </c>
      <c r="G162" s="3">
        <v>7.5</v>
      </c>
    </row>
    <row r="163" spans="1:7" outlineLevel="2" x14ac:dyDescent="0.25">
      <c r="A163" t="s">
        <v>221</v>
      </c>
      <c r="B163">
        <v>110300</v>
      </c>
      <c r="C163" t="s">
        <v>42</v>
      </c>
      <c r="D163" t="s">
        <v>225</v>
      </c>
      <c r="E163" s="2">
        <v>42857</v>
      </c>
      <c r="F163" s="1">
        <v>42855</v>
      </c>
      <c r="G163" s="3">
        <v>7.5</v>
      </c>
    </row>
    <row r="164" spans="1:7" outlineLevel="2" x14ac:dyDescent="0.25">
      <c r="A164" t="s">
        <v>221</v>
      </c>
      <c r="B164">
        <v>110300</v>
      </c>
      <c r="C164" t="s">
        <v>42</v>
      </c>
      <c r="D164" t="s">
        <v>225</v>
      </c>
      <c r="E164" s="2">
        <v>42857</v>
      </c>
      <c r="F164" s="1">
        <v>42855</v>
      </c>
      <c r="G164" s="3">
        <v>7.5</v>
      </c>
    </row>
    <row r="165" spans="1:7" outlineLevel="2" x14ac:dyDescent="0.25">
      <c r="A165" t="s">
        <v>221</v>
      </c>
      <c r="B165">
        <v>110300</v>
      </c>
      <c r="C165" t="s">
        <v>42</v>
      </c>
      <c r="D165" t="s">
        <v>224</v>
      </c>
      <c r="E165" s="2">
        <v>42857</v>
      </c>
      <c r="F165" s="1">
        <v>42855</v>
      </c>
      <c r="G165" s="3">
        <v>7.5</v>
      </c>
    </row>
    <row r="166" spans="1:7" outlineLevel="2" x14ac:dyDescent="0.25">
      <c r="A166" t="s">
        <v>221</v>
      </c>
      <c r="B166">
        <v>110300</v>
      </c>
      <c r="C166" t="s">
        <v>42</v>
      </c>
      <c r="D166" t="s">
        <v>224</v>
      </c>
      <c r="E166" s="2">
        <v>42857</v>
      </c>
      <c r="F166" s="1">
        <v>42855</v>
      </c>
      <c r="G166" s="3">
        <v>7.5</v>
      </c>
    </row>
    <row r="167" spans="1:7" outlineLevel="2" x14ac:dyDescent="0.25">
      <c r="A167" t="s">
        <v>221</v>
      </c>
      <c r="B167">
        <v>110300</v>
      </c>
      <c r="C167" t="s">
        <v>42</v>
      </c>
      <c r="D167" t="s">
        <v>224</v>
      </c>
      <c r="E167" s="2">
        <v>42857</v>
      </c>
      <c r="F167" s="1">
        <v>42855</v>
      </c>
      <c r="G167" s="3">
        <v>7.5</v>
      </c>
    </row>
    <row r="168" spans="1:7" outlineLevel="2" x14ac:dyDescent="0.25">
      <c r="A168" t="s">
        <v>221</v>
      </c>
      <c r="B168">
        <v>110300</v>
      </c>
      <c r="C168" t="s">
        <v>42</v>
      </c>
      <c r="E168" s="2">
        <v>42857</v>
      </c>
      <c r="F168" s="1">
        <v>42855</v>
      </c>
      <c r="G168" s="3">
        <v>7.5</v>
      </c>
    </row>
    <row r="169" spans="1:7" outlineLevel="2" x14ac:dyDescent="0.25">
      <c r="A169" t="s">
        <v>221</v>
      </c>
      <c r="B169">
        <v>110300</v>
      </c>
      <c r="C169" t="s">
        <v>42</v>
      </c>
      <c r="E169" s="2">
        <v>42857</v>
      </c>
      <c r="F169" s="1">
        <v>42855</v>
      </c>
      <c r="G169" s="3">
        <v>7.5</v>
      </c>
    </row>
    <row r="170" spans="1:7" outlineLevel="2" x14ac:dyDescent="0.25">
      <c r="A170" t="s">
        <v>221</v>
      </c>
      <c r="B170">
        <v>110300</v>
      </c>
      <c r="C170" t="s">
        <v>42</v>
      </c>
      <c r="E170" s="2">
        <v>42857</v>
      </c>
      <c r="F170" s="1">
        <v>42855</v>
      </c>
      <c r="G170" s="3">
        <v>7.5</v>
      </c>
    </row>
    <row r="171" spans="1:7" outlineLevel="2" x14ac:dyDescent="0.25">
      <c r="A171" t="s">
        <v>221</v>
      </c>
      <c r="B171">
        <v>110300</v>
      </c>
      <c r="C171" t="s">
        <v>42</v>
      </c>
      <c r="E171" s="2">
        <v>42857</v>
      </c>
      <c r="F171" s="1">
        <v>42855</v>
      </c>
      <c r="G171" s="3">
        <v>7.5</v>
      </c>
    </row>
    <row r="172" spans="1:7" outlineLevel="2" x14ac:dyDescent="0.25">
      <c r="A172" t="s">
        <v>221</v>
      </c>
      <c r="B172">
        <v>110300</v>
      </c>
      <c r="C172" t="s">
        <v>42</v>
      </c>
      <c r="E172" s="2">
        <v>42857</v>
      </c>
      <c r="F172" s="1">
        <v>42855</v>
      </c>
      <c r="G172" s="3">
        <v>7.5</v>
      </c>
    </row>
    <row r="173" spans="1:7" outlineLevel="2" x14ac:dyDescent="0.25">
      <c r="A173" t="s">
        <v>221</v>
      </c>
      <c r="B173">
        <v>110300</v>
      </c>
      <c r="C173" t="s">
        <v>42</v>
      </c>
      <c r="E173" s="2">
        <v>42857</v>
      </c>
      <c r="F173" s="1">
        <v>42855</v>
      </c>
      <c r="G173" s="3">
        <v>1.5</v>
      </c>
    </row>
    <row r="174" spans="1:7" outlineLevel="2" x14ac:dyDescent="0.25">
      <c r="A174" t="s">
        <v>221</v>
      </c>
      <c r="B174">
        <v>110300</v>
      </c>
      <c r="C174" t="s">
        <v>42</v>
      </c>
      <c r="E174" s="2">
        <v>42857</v>
      </c>
      <c r="F174" s="1">
        <v>42855</v>
      </c>
      <c r="G174" s="3">
        <v>7.5</v>
      </c>
    </row>
    <row r="175" spans="1:7" outlineLevel="2" x14ac:dyDescent="0.25">
      <c r="A175" t="s">
        <v>221</v>
      </c>
      <c r="B175">
        <v>110300</v>
      </c>
      <c r="C175" t="s">
        <v>42</v>
      </c>
      <c r="E175" s="2">
        <v>42857</v>
      </c>
      <c r="F175" s="1">
        <v>42855</v>
      </c>
      <c r="G175" s="3">
        <v>7.5</v>
      </c>
    </row>
    <row r="176" spans="1:7" outlineLevel="2" x14ac:dyDescent="0.25">
      <c r="A176" t="s">
        <v>221</v>
      </c>
      <c r="B176">
        <v>110300</v>
      </c>
      <c r="C176" t="s">
        <v>42</v>
      </c>
      <c r="E176" s="2">
        <v>42857</v>
      </c>
      <c r="F176" s="1">
        <v>42855</v>
      </c>
      <c r="G176" s="3">
        <v>7.5</v>
      </c>
    </row>
    <row r="177" spans="1:7" outlineLevel="2" x14ac:dyDescent="0.25">
      <c r="A177" t="s">
        <v>221</v>
      </c>
      <c r="B177">
        <v>110300</v>
      </c>
      <c r="C177" t="s">
        <v>42</v>
      </c>
      <c r="E177" s="2">
        <v>42857</v>
      </c>
      <c r="F177" s="1">
        <v>42855</v>
      </c>
      <c r="G177" s="3">
        <v>3.75</v>
      </c>
    </row>
    <row r="178" spans="1:7" outlineLevel="2" x14ac:dyDescent="0.25">
      <c r="A178" t="s">
        <v>221</v>
      </c>
      <c r="B178">
        <v>110300</v>
      </c>
      <c r="C178" t="s">
        <v>42</v>
      </c>
      <c r="E178" s="2">
        <v>42857</v>
      </c>
      <c r="F178" s="1">
        <v>42855</v>
      </c>
      <c r="G178" s="3">
        <v>1.5</v>
      </c>
    </row>
    <row r="179" spans="1:7" outlineLevel="2" x14ac:dyDescent="0.25">
      <c r="A179" t="s">
        <v>221</v>
      </c>
      <c r="B179">
        <v>110300</v>
      </c>
      <c r="C179" t="s">
        <v>42</v>
      </c>
      <c r="E179" s="2">
        <v>42857</v>
      </c>
      <c r="F179" s="1">
        <v>42855</v>
      </c>
      <c r="G179" s="3">
        <v>7.5</v>
      </c>
    </row>
    <row r="180" spans="1:7" outlineLevel="2" x14ac:dyDescent="0.25">
      <c r="A180" t="s">
        <v>221</v>
      </c>
      <c r="B180">
        <v>110300</v>
      </c>
      <c r="C180" t="s">
        <v>42</v>
      </c>
      <c r="E180" s="2">
        <v>42857</v>
      </c>
      <c r="F180" s="1">
        <v>42855</v>
      </c>
      <c r="G180" s="3">
        <v>7.5</v>
      </c>
    </row>
    <row r="181" spans="1:7" outlineLevel="2" x14ac:dyDescent="0.25">
      <c r="A181" t="s">
        <v>221</v>
      </c>
      <c r="B181">
        <v>110300</v>
      </c>
      <c r="C181" t="s">
        <v>42</v>
      </c>
      <c r="E181" s="2">
        <v>42857</v>
      </c>
      <c r="F181" s="1">
        <v>42855</v>
      </c>
      <c r="G181" s="3">
        <v>7.5</v>
      </c>
    </row>
    <row r="182" spans="1:7" outlineLevel="2" x14ac:dyDescent="0.25">
      <c r="A182" t="s">
        <v>221</v>
      </c>
      <c r="B182">
        <v>110300</v>
      </c>
      <c r="C182" t="s">
        <v>42</v>
      </c>
      <c r="E182" s="2">
        <v>42857</v>
      </c>
      <c r="F182" s="1">
        <v>42855</v>
      </c>
      <c r="G182" s="3">
        <v>7.5</v>
      </c>
    </row>
    <row r="183" spans="1:7" outlineLevel="2" x14ac:dyDescent="0.25">
      <c r="A183" t="s">
        <v>221</v>
      </c>
      <c r="B183">
        <v>110300</v>
      </c>
      <c r="C183" t="s">
        <v>42</v>
      </c>
      <c r="E183" s="2">
        <v>42857</v>
      </c>
      <c r="F183" s="1">
        <v>42855</v>
      </c>
      <c r="G183" s="3">
        <v>7.5</v>
      </c>
    </row>
    <row r="184" spans="1:7" outlineLevel="2" x14ac:dyDescent="0.25">
      <c r="A184" t="s">
        <v>221</v>
      </c>
      <c r="B184">
        <v>110300</v>
      </c>
      <c r="C184" t="s">
        <v>42</v>
      </c>
      <c r="E184" s="2">
        <v>42857</v>
      </c>
      <c r="F184" s="1">
        <v>42855</v>
      </c>
      <c r="G184" s="3">
        <v>7.5</v>
      </c>
    </row>
    <row r="185" spans="1:7" outlineLevel="2" x14ac:dyDescent="0.25">
      <c r="A185" t="s">
        <v>221</v>
      </c>
      <c r="B185">
        <v>110300</v>
      </c>
      <c r="C185" t="s">
        <v>42</v>
      </c>
      <c r="E185" s="2">
        <v>42857</v>
      </c>
      <c r="F185" s="1">
        <v>42855</v>
      </c>
      <c r="G185" s="3">
        <v>1.5</v>
      </c>
    </row>
    <row r="186" spans="1:7" outlineLevel="2" x14ac:dyDescent="0.25">
      <c r="A186" t="s">
        <v>221</v>
      </c>
      <c r="B186">
        <v>110300</v>
      </c>
      <c r="C186" t="s">
        <v>42</v>
      </c>
      <c r="E186" s="2">
        <v>42857</v>
      </c>
      <c r="F186" s="1">
        <v>42855</v>
      </c>
      <c r="G186" s="3">
        <v>7.5</v>
      </c>
    </row>
    <row r="187" spans="1:7" outlineLevel="2" x14ac:dyDescent="0.25">
      <c r="A187" t="s">
        <v>221</v>
      </c>
      <c r="B187">
        <v>110300</v>
      </c>
      <c r="C187" t="s">
        <v>42</v>
      </c>
      <c r="E187" s="2">
        <v>42857</v>
      </c>
      <c r="F187" s="1">
        <v>42855</v>
      </c>
      <c r="G187" s="3">
        <v>7.5</v>
      </c>
    </row>
    <row r="188" spans="1:7" outlineLevel="2" x14ac:dyDescent="0.25">
      <c r="A188" t="s">
        <v>221</v>
      </c>
      <c r="B188">
        <v>110300</v>
      </c>
      <c r="C188" t="s">
        <v>42</v>
      </c>
      <c r="E188" s="2">
        <v>42857</v>
      </c>
      <c r="F188" s="1">
        <v>42855</v>
      </c>
      <c r="G188" s="3">
        <v>7.5</v>
      </c>
    </row>
    <row r="189" spans="1:7" outlineLevel="2" x14ac:dyDescent="0.25">
      <c r="A189" t="s">
        <v>221</v>
      </c>
      <c r="B189">
        <v>110300</v>
      </c>
      <c r="C189" t="s">
        <v>42</v>
      </c>
      <c r="E189" s="2">
        <v>42857</v>
      </c>
      <c r="F189" s="1">
        <v>42855</v>
      </c>
      <c r="G189" s="3">
        <v>7.5</v>
      </c>
    </row>
    <row r="190" spans="1:7" outlineLevel="2" x14ac:dyDescent="0.25">
      <c r="A190" t="s">
        <v>221</v>
      </c>
      <c r="B190">
        <v>110300</v>
      </c>
      <c r="C190" t="s">
        <v>42</v>
      </c>
      <c r="E190" s="2">
        <v>42857</v>
      </c>
      <c r="F190" s="1">
        <v>42855</v>
      </c>
      <c r="G190" s="3">
        <v>1.5</v>
      </c>
    </row>
    <row r="191" spans="1:7" outlineLevel="2" x14ac:dyDescent="0.25">
      <c r="A191" t="s">
        <v>221</v>
      </c>
      <c r="B191">
        <v>110300</v>
      </c>
      <c r="C191" t="s">
        <v>42</v>
      </c>
      <c r="E191" s="2">
        <v>42857</v>
      </c>
      <c r="F191" s="1">
        <v>42855</v>
      </c>
      <c r="G191" s="3">
        <v>7.5</v>
      </c>
    </row>
    <row r="192" spans="1:7" outlineLevel="2" x14ac:dyDescent="0.25">
      <c r="A192" t="s">
        <v>221</v>
      </c>
      <c r="B192">
        <v>110300</v>
      </c>
      <c r="C192" t="s">
        <v>42</v>
      </c>
      <c r="E192" s="2">
        <v>42857</v>
      </c>
      <c r="F192" s="1">
        <v>42855</v>
      </c>
      <c r="G192" s="3">
        <v>3.75</v>
      </c>
    </row>
    <row r="193" spans="1:7" outlineLevel="2" x14ac:dyDescent="0.25">
      <c r="A193" t="s">
        <v>221</v>
      </c>
      <c r="B193">
        <v>110300</v>
      </c>
      <c r="C193" t="s">
        <v>42</v>
      </c>
      <c r="E193" s="2">
        <v>42857</v>
      </c>
      <c r="F193" s="1">
        <v>42855</v>
      </c>
      <c r="G193" s="3">
        <v>7.5</v>
      </c>
    </row>
    <row r="194" spans="1:7" outlineLevel="2" x14ac:dyDescent="0.25">
      <c r="A194" t="s">
        <v>221</v>
      </c>
      <c r="B194">
        <v>110300</v>
      </c>
      <c r="C194" t="s">
        <v>42</v>
      </c>
      <c r="E194" s="2">
        <v>42840</v>
      </c>
      <c r="F194" s="1">
        <v>42840</v>
      </c>
      <c r="G194" s="3">
        <v>-2.4700000000000002</v>
      </c>
    </row>
    <row r="195" spans="1:7" outlineLevel="2" x14ac:dyDescent="0.25">
      <c r="A195" t="s">
        <v>221</v>
      </c>
      <c r="B195">
        <v>110300</v>
      </c>
      <c r="C195" t="s">
        <v>42</v>
      </c>
      <c r="E195" s="2">
        <v>42840</v>
      </c>
      <c r="F195" s="1">
        <v>42840</v>
      </c>
      <c r="G195" s="3">
        <v>-2.4700000000000002</v>
      </c>
    </row>
    <row r="196" spans="1:7" outlineLevel="2" x14ac:dyDescent="0.25">
      <c r="A196" t="s">
        <v>221</v>
      </c>
      <c r="B196">
        <v>110300</v>
      </c>
      <c r="C196" t="s">
        <v>42</v>
      </c>
      <c r="E196" s="2">
        <v>42840</v>
      </c>
      <c r="F196" s="1">
        <v>42840</v>
      </c>
      <c r="G196" s="3">
        <v>-2.4700000000000002</v>
      </c>
    </row>
    <row r="197" spans="1:7" outlineLevel="2" x14ac:dyDescent="0.25">
      <c r="A197" t="s">
        <v>221</v>
      </c>
      <c r="B197">
        <v>110300</v>
      </c>
      <c r="C197" t="s">
        <v>42</v>
      </c>
      <c r="E197" s="2">
        <v>42840</v>
      </c>
      <c r="F197" s="1">
        <v>42840</v>
      </c>
      <c r="G197" s="3">
        <v>-2.4700000000000002</v>
      </c>
    </row>
    <row r="198" spans="1:7" outlineLevel="1" x14ac:dyDescent="0.25">
      <c r="C198" s="6" t="s">
        <v>235</v>
      </c>
      <c r="E198" s="2"/>
      <c r="F198" s="1"/>
      <c r="G198" s="3">
        <f>SUBTOTAL(9,G158:G197)</f>
        <v>228.62</v>
      </c>
    </row>
    <row r="199" spans="1:7" outlineLevel="2" x14ac:dyDescent="0.25">
      <c r="A199" t="s">
        <v>221</v>
      </c>
      <c r="B199">
        <v>110300</v>
      </c>
      <c r="C199" t="s">
        <v>44</v>
      </c>
      <c r="D199" t="s">
        <v>225</v>
      </c>
      <c r="E199" s="2">
        <v>42857</v>
      </c>
      <c r="F199" s="1">
        <v>42855</v>
      </c>
      <c r="G199" s="3">
        <v>124.17</v>
      </c>
    </row>
    <row r="200" spans="1:7" outlineLevel="2" x14ac:dyDescent="0.25">
      <c r="A200" t="s">
        <v>221</v>
      </c>
      <c r="B200">
        <v>110300</v>
      </c>
      <c r="C200" t="s">
        <v>44</v>
      </c>
      <c r="D200" t="s">
        <v>225</v>
      </c>
      <c r="E200" s="2">
        <v>42857</v>
      </c>
      <c r="F200" s="1">
        <v>42855</v>
      </c>
      <c r="G200" s="3">
        <v>132.18</v>
      </c>
    </row>
    <row r="201" spans="1:7" outlineLevel="2" x14ac:dyDescent="0.25">
      <c r="A201" t="s">
        <v>221</v>
      </c>
      <c r="B201">
        <v>110300</v>
      </c>
      <c r="C201" t="s">
        <v>44</v>
      </c>
      <c r="D201" t="s">
        <v>225</v>
      </c>
      <c r="E201" s="2">
        <v>42857</v>
      </c>
      <c r="F201" s="1">
        <v>42855</v>
      </c>
      <c r="G201" s="3">
        <v>114.42</v>
      </c>
    </row>
    <row r="202" spans="1:7" outlineLevel="2" x14ac:dyDescent="0.25">
      <c r="A202" t="s">
        <v>221</v>
      </c>
      <c r="B202">
        <v>110300</v>
      </c>
      <c r="C202" t="s">
        <v>44</v>
      </c>
      <c r="D202" t="s">
        <v>225</v>
      </c>
      <c r="E202" s="2">
        <v>42857</v>
      </c>
      <c r="F202" s="1">
        <v>42855</v>
      </c>
      <c r="G202" s="3">
        <v>108.41</v>
      </c>
    </row>
    <row r="203" spans="1:7" outlineLevel="2" x14ac:dyDescent="0.25">
      <c r="A203" t="s">
        <v>221</v>
      </c>
      <c r="B203">
        <v>110300</v>
      </c>
      <c r="C203" t="s">
        <v>44</v>
      </c>
      <c r="D203" t="s">
        <v>225</v>
      </c>
      <c r="E203" s="2">
        <v>42857</v>
      </c>
      <c r="F203" s="1">
        <v>42855</v>
      </c>
      <c r="G203" s="3">
        <v>102.67</v>
      </c>
    </row>
    <row r="204" spans="1:7" outlineLevel="2" x14ac:dyDescent="0.25">
      <c r="A204" t="s">
        <v>221</v>
      </c>
      <c r="B204">
        <v>110300</v>
      </c>
      <c r="C204" t="s">
        <v>44</v>
      </c>
      <c r="D204" t="s">
        <v>225</v>
      </c>
      <c r="E204" s="2">
        <v>42857</v>
      </c>
      <c r="F204" s="1">
        <v>42855</v>
      </c>
      <c r="G204" s="3">
        <v>108.41</v>
      </c>
    </row>
    <row r="205" spans="1:7" outlineLevel="2" x14ac:dyDescent="0.25">
      <c r="A205" t="s">
        <v>221</v>
      </c>
      <c r="B205">
        <v>110300</v>
      </c>
      <c r="C205" t="s">
        <v>44</v>
      </c>
      <c r="D205" t="s">
        <v>225</v>
      </c>
      <c r="E205" s="2">
        <v>42857</v>
      </c>
      <c r="F205" s="1">
        <v>42855</v>
      </c>
      <c r="G205" s="3">
        <v>110.81</v>
      </c>
    </row>
    <row r="206" spans="1:7" outlineLevel="2" x14ac:dyDescent="0.25">
      <c r="A206" t="s">
        <v>221</v>
      </c>
      <c r="B206">
        <v>110300</v>
      </c>
      <c r="C206" t="s">
        <v>44</v>
      </c>
      <c r="D206" t="s">
        <v>224</v>
      </c>
      <c r="E206" s="2">
        <v>42857</v>
      </c>
      <c r="F206" s="1">
        <v>42855</v>
      </c>
      <c r="G206" s="3">
        <v>127.38</v>
      </c>
    </row>
    <row r="207" spans="1:7" outlineLevel="2" x14ac:dyDescent="0.25">
      <c r="A207" t="s">
        <v>221</v>
      </c>
      <c r="B207">
        <v>110300</v>
      </c>
      <c r="C207" t="s">
        <v>44</v>
      </c>
      <c r="D207" t="s">
        <v>224</v>
      </c>
      <c r="E207" s="2">
        <v>42857</v>
      </c>
      <c r="F207" s="1">
        <v>42855</v>
      </c>
      <c r="G207" s="3">
        <v>123.39</v>
      </c>
    </row>
    <row r="208" spans="1:7" outlineLevel="2" x14ac:dyDescent="0.25">
      <c r="A208" t="s">
        <v>221</v>
      </c>
      <c r="B208">
        <v>110300</v>
      </c>
      <c r="C208" t="s">
        <v>44</v>
      </c>
      <c r="D208" t="s">
        <v>224</v>
      </c>
      <c r="E208" s="2">
        <v>42857</v>
      </c>
      <c r="F208" s="1">
        <v>42855</v>
      </c>
      <c r="G208" s="3">
        <v>104.48</v>
      </c>
    </row>
    <row r="209" spans="1:7" outlineLevel="2" x14ac:dyDescent="0.25">
      <c r="A209" t="s">
        <v>221</v>
      </c>
      <c r="B209">
        <v>110300</v>
      </c>
      <c r="C209" t="s">
        <v>44</v>
      </c>
      <c r="E209" s="2">
        <v>42857</v>
      </c>
      <c r="F209" s="1">
        <v>42855</v>
      </c>
      <c r="G209" s="3">
        <v>98.34</v>
      </c>
    </row>
    <row r="210" spans="1:7" outlineLevel="2" x14ac:dyDescent="0.25">
      <c r="A210" t="s">
        <v>221</v>
      </c>
      <c r="B210">
        <v>110300</v>
      </c>
      <c r="C210" t="s">
        <v>44</v>
      </c>
      <c r="E210" s="2">
        <v>42857</v>
      </c>
      <c r="F210" s="1">
        <v>42855</v>
      </c>
      <c r="G210" s="3">
        <v>45.98</v>
      </c>
    </row>
    <row r="211" spans="1:7" outlineLevel="2" x14ac:dyDescent="0.25">
      <c r="A211" t="s">
        <v>221</v>
      </c>
      <c r="B211">
        <v>110300</v>
      </c>
      <c r="C211" t="s">
        <v>44</v>
      </c>
      <c r="E211" s="2">
        <v>42857</v>
      </c>
      <c r="F211" s="1">
        <v>42855</v>
      </c>
      <c r="G211" s="3">
        <v>107.68</v>
      </c>
    </row>
    <row r="212" spans="1:7" outlineLevel="2" x14ac:dyDescent="0.25">
      <c r="A212" t="s">
        <v>221</v>
      </c>
      <c r="B212">
        <v>110300</v>
      </c>
      <c r="C212" t="s">
        <v>44</v>
      </c>
      <c r="E212" s="2">
        <v>42857</v>
      </c>
      <c r="F212" s="1">
        <v>42855</v>
      </c>
      <c r="G212" s="3">
        <v>136.72</v>
      </c>
    </row>
    <row r="213" spans="1:7" outlineLevel="2" x14ac:dyDescent="0.25">
      <c r="A213" t="s">
        <v>221</v>
      </c>
      <c r="B213">
        <v>110300</v>
      </c>
      <c r="C213" t="s">
        <v>44</v>
      </c>
      <c r="E213" s="2">
        <v>42857</v>
      </c>
      <c r="F213" s="1">
        <v>42855</v>
      </c>
      <c r="G213" s="3">
        <v>93.08</v>
      </c>
    </row>
    <row r="214" spans="1:7" outlineLevel="2" x14ac:dyDescent="0.25">
      <c r="A214" t="s">
        <v>221</v>
      </c>
      <c r="B214">
        <v>110300</v>
      </c>
      <c r="C214" t="s">
        <v>44</v>
      </c>
      <c r="E214" s="2">
        <v>42857</v>
      </c>
      <c r="F214" s="1">
        <v>42855</v>
      </c>
      <c r="G214" s="3">
        <v>137.46</v>
      </c>
    </row>
    <row r="215" spans="1:7" outlineLevel="2" x14ac:dyDescent="0.25">
      <c r="A215" t="s">
        <v>221</v>
      </c>
      <c r="B215">
        <v>110300</v>
      </c>
      <c r="C215" t="s">
        <v>44</v>
      </c>
      <c r="E215" s="2">
        <v>42857</v>
      </c>
      <c r="F215" s="1">
        <v>42855</v>
      </c>
      <c r="G215" s="3">
        <v>87.03</v>
      </c>
    </row>
    <row r="216" spans="1:7" outlineLevel="2" x14ac:dyDescent="0.25">
      <c r="A216" t="s">
        <v>221</v>
      </c>
      <c r="B216">
        <v>110300</v>
      </c>
      <c r="C216" t="s">
        <v>44</v>
      </c>
      <c r="E216" s="2">
        <v>42857</v>
      </c>
      <c r="F216" s="1">
        <v>42855</v>
      </c>
      <c r="G216" s="3">
        <v>91.27</v>
      </c>
    </row>
    <row r="217" spans="1:7" outlineLevel="2" x14ac:dyDescent="0.25">
      <c r="A217" t="s">
        <v>221</v>
      </c>
      <c r="B217">
        <v>110300</v>
      </c>
      <c r="C217" t="s">
        <v>44</v>
      </c>
      <c r="E217" s="2">
        <v>42857</v>
      </c>
      <c r="F217" s="1">
        <v>42855</v>
      </c>
      <c r="G217" s="3">
        <v>125.27</v>
      </c>
    </row>
    <row r="218" spans="1:7" outlineLevel="2" x14ac:dyDescent="0.25">
      <c r="A218" t="s">
        <v>221</v>
      </c>
      <c r="B218">
        <v>110300</v>
      </c>
      <c r="C218" t="s">
        <v>44</v>
      </c>
      <c r="E218" s="2">
        <v>42857</v>
      </c>
      <c r="F218" s="1">
        <v>42855</v>
      </c>
      <c r="G218" s="3">
        <v>119.83</v>
      </c>
    </row>
    <row r="219" spans="1:7" outlineLevel="2" x14ac:dyDescent="0.25">
      <c r="A219" t="s">
        <v>221</v>
      </c>
      <c r="B219">
        <v>110300</v>
      </c>
      <c r="C219" t="s">
        <v>44</v>
      </c>
      <c r="E219" s="2">
        <v>42857</v>
      </c>
      <c r="F219" s="1">
        <v>42855</v>
      </c>
      <c r="G219" s="3">
        <v>51.28</v>
      </c>
    </row>
    <row r="220" spans="1:7" outlineLevel="2" x14ac:dyDescent="0.25">
      <c r="A220" t="s">
        <v>221</v>
      </c>
      <c r="B220">
        <v>110300</v>
      </c>
      <c r="C220" t="s">
        <v>44</v>
      </c>
      <c r="E220" s="2">
        <v>42857</v>
      </c>
      <c r="F220" s="1">
        <v>42855</v>
      </c>
      <c r="G220" s="3">
        <v>11.83</v>
      </c>
    </row>
    <row r="221" spans="1:7" outlineLevel="2" x14ac:dyDescent="0.25">
      <c r="A221" t="s">
        <v>221</v>
      </c>
      <c r="B221">
        <v>110300</v>
      </c>
      <c r="C221" t="s">
        <v>44</v>
      </c>
      <c r="E221" s="2">
        <v>42857</v>
      </c>
      <c r="F221" s="1">
        <v>42855</v>
      </c>
      <c r="G221" s="3">
        <v>63.35</v>
      </c>
    </row>
    <row r="222" spans="1:7" outlineLevel="2" x14ac:dyDescent="0.25">
      <c r="A222" t="s">
        <v>221</v>
      </c>
      <c r="B222">
        <v>110300</v>
      </c>
      <c r="C222" t="s">
        <v>44</v>
      </c>
      <c r="E222" s="2">
        <v>42857</v>
      </c>
      <c r="F222" s="1">
        <v>42855</v>
      </c>
      <c r="G222" s="3">
        <v>121.93</v>
      </c>
    </row>
    <row r="223" spans="1:7" outlineLevel="2" x14ac:dyDescent="0.25">
      <c r="A223" t="s">
        <v>221</v>
      </c>
      <c r="B223">
        <v>110300</v>
      </c>
      <c r="C223" t="s">
        <v>44</v>
      </c>
      <c r="E223" s="2">
        <v>42857</v>
      </c>
      <c r="F223" s="1">
        <v>42855</v>
      </c>
      <c r="G223" s="3">
        <v>123.35</v>
      </c>
    </row>
    <row r="224" spans="1:7" outlineLevel="2" x14ac:dyDescent="0.25">
      <c r="A224" t="s">
        <v>221</v>
      </c>
      <c r="B224">
        <v>110300</v>
      </c>
      <c r="C224" t="s">
        <v>44</v>
      </c>
      <c r="E224" s="2">
        <v>42857</v>
      </c>
      <c r="F224" s="1">
        <v>42855</v>
      </c>
      <c r="G224" s="3">
        <v>31.03</v>
      </c>
    </row>
    <row r="225" spans="1:7" outlineLevel="2" x14ac:dyDescent="0.25">
      <c r="A225" t="s">
        <v>221</v>
      </c>
      <c r="B225">
        <v>110300</v>
      </c>
      <c r="C225" t="s">
        <v>44</v>
      </c>
      <c r="E225" s="2">
        <v>42857</v>
      </c>
      <c r="F225" s="1">
        <v>42855</v>
      </c>
      <c r="G225" s="3">
        <v>129.93</v>
      </c>
    </row>
    <row r="226" spans="1:7" outlineLevel="2" x14ac:dyDescent="0.25">
      <c r="A226" t="s">
        <v>221</v>
      </c>
      <c r="B226">
        <v>110300</v>
      </c>
      <c r="C226" t="s">
        <v>44</v>
      </c>
      <c r="E226" s="2">
        <v>42857</v>
      </c>
      <c r="F226" s="1">
        <v>42855</v>
      </c>
      <c r="G226" s="3">
        <v>114.96</v>
      </c>
    </row>
    <row r="227" spans="1:7" outlineLevel="2" x14ac:dyDescent="0.25">
      <c r="A227" t="s">
        <v>221</v>
      </c>
      <c r="B227">
        <v>110300</v>
      </c>
      <c r="C227" t="s">
        <v>44</v>
      </c>
      <c r="E227" s="2">
        <v>42857</v>
      </c>
      <c r="F227" s="1">
        <v>42855</v>
      </c>
      <c r="G227" s="3">
        <v>22.31</v>
      </c>
    </row>
    <row r="228" spans="1:7" outlineLevel="2" x14ac:dyDescent="0.25">
      <c r="A228" t="s">
        <v>221</v>
      </c>
      <c r="B228">
        <v>110300</v>
      </c>
      <c r="C228" t="s">
        <v>44</v>
      </c>
      <c r="E228" s="2">
        <v>42857</v>
      </c>
      <c r="F228" s="1">
        <v>42855</v>
      </c>
      <c r="G228" s="3">
        <v>31.69</v>
      </c>
    </row>
    <row r="229" spans="1:7" outlineLevel="2" x14ac:dyDescent="0.25">
      <c r="A229" t="s">
        <v>221</v>
      </c>
      <c r="B229">
        <v>110300</v>
      </c>
      <c r="C229" t="s">
        <v>44</v>
      </c>
      <c r="E229" s="2">
        <v>42857</v>
      </c>
      <c r="F229" s="1">
        <v>42855</v>
      </c>
      <c r="G229" s="3">
        <v>50.54</v>
      </c>
    </row>
    <row r="230" spans="1:7" outlineLevel="2" x14ac:dyDescent="0.25">
      <c r="A230" t="s">
        <v>221</v>
      </c>
      <c r="B230">
        <v>110300</v>
      </c>
      <c r="C230" t="s">
        <v>44</v>
      </c>
      <c r="E230" s="2">
        <v>42857</v>
      </c>
      <c r="F230" s="1">
        <v>42855</v>
      </c>
      <c r="G230" s="3">
        <v>11.32</v>
      </c>
    </row>
    <row r="231" spans="1:7" outlineLevel="2" x14ac:dyDescent="0.25">
      <c r="A231" t="s">
        <v>221</v>
      </c>
      <c r="B231">
        <v>110300</v>
      </c>
      <c r="C231" t="s">
        <v>44</v>
      </c>
      <c r="E231" s="2">
        <v>42857</v>
      </c>
      <c r="F231" s="1">
        <v>42855</v>
      </c>
      <c r="G231" s="3">
        <v>22.64</v>
      </c>
    </row>
    <row r="232" spans="1:7" outlineLevel="2" x14ac:dyDescent="0.25">
      <c r="A232" t="s">
        <v>221</v>
      </c>
      <c r="B232">
        <v>110300</v>
      </c>
      <c r="C232" t="s">
        <v>44</v>
      </c>
      <c r="E232" s="2">
        <v>42857</v>
      </c>
      <c r="F232" s="1">
        <v>42855</v>
      </c>
      <c r="G232" s="3">
        <v>39.04</v>
      </c>
    </row>
    <row r="233" spans="1:7" outlineLevel="2" x14ac:dyDescent="0.25">
      <c r="A233" t="s">
        <v>221</v>
      </c>
      <c r="B233">
        <v>110300</v>
      </c>
      <c r="C233" t="s">
        <v>44</v>
      </c>
      <c r="E233" s="2">
        <v>42857</v>
      </c>
      <c r="F233" s="1">
        <v>42855</v>
      </c>
      <c r="G233" s="3">
        <v>73.41</v>
      </c>
    </row>
    <row r="234" spans="1:7" outlineLevel="2" x14ac:dyDescent="0.25">
      <c r="A234" t="s">
        <v>221</v>
      </c>
      <c r="B234">
        <v>110300</v>
      </c>
      <c r="C234" t="s">
        <v>44</v>
      </c>
      <c r="E234" s="2">
        <v>42857</v>
      </c>
      <c r="F234" s="1">
        <v>42855</v>
      </c>
      <c r="G234" s="3">
        <v>52.76</v>
      </c>
    </row>
    <row r="235" spans="1:7" outlineLevel="2" x14ac:dyDescent="0.25">
      <c r="A235" t="s">
        <v>221</v>
      </c>
      <c r="B235">
        <v>110300</v>
      </c>
      <c r="C235" t="s">
        <v>44</v>
      </c>
      <c r="E235" s="2">
        <v>42857</v>
      </c>
      <c r="F235" s="1">
        <v>42855</v>
      </c>
      <c r="G235" s="3">
        <v>105.04</v>
      </c>
    </row>
    <row r="236" spans="1:7" outlineLevel="2" x14ac:dyDescent="0.25">
      <c r="A236" t="s">
        <v>221</v>
      </c>
      <c r="B236">
        <v>110300</v>
      </c>
      <c r="C236" t="s">
        <v>44</v>
      </c>
      <c r="E236" s="2">
        <v>42857</v>
      </c>
      <c r="F236" s="1">
        <v>42855</v>
      </c>
      <c r="G236" s="3">
        <v>92.75</v>
      </c>
    </row>
    <row r="237" spans="1:7" outlineLevel="2" x14ac:dyDescent="0.25">
      <c r="A237" t="s">
        <v>221</v>
      </c>
      <c r="B237">
        <v>110300</v>
      </c>
      <c r="C237" t="s">
        <v>44</v>
      </c>
      <c r="E237" s="2">
        <v>42857</v>
      </c>
      <c r="F237" s="1">
        <v>42855</v>
      </c>
      <c r="G237" s="3">
        <v>99.19</v>
      </c>
    </row>
    <row r="238" spans="1:7" outlineLevel="2" x14ac:dyDescent="0.25">
      <c r="A238" t="s">
        <v>221</v>
      </c>
      <c r="B238">
        <v>110300</v>
      </c>
      <c r="C238" t="s">
        <v>44</v>
      </c>
      <c r="E238" s="2">
        <v>42857</v>
      </c>
      <c r="F238" s="1">
        <v>42855</v>
      </c>
      <c r="G238" s="3">
        <v>77.430000000000007</v>
      </c>
    </row>
    <row r="239" spans="1:7" outlineLevel="2" x14ac:dyDescent="0.25">
      <c r="A239" t="s">
        <v>221</v>
      </c>
      <c r="B239">
        <v>110300</v>
      </c>
      <c r="C239" t="s">
        <v>44</v>
      </c>
      <c r="E239" s="2">
        <v>42857</v>
      </c>
      <c r="F239" s="1">
        <v>42855</v>
      </c>
      <c r="G239" s="3">
        <v>12.22</v>
      </c>
    </row>
    <row r="240" spans="1:7" outlineLevel="2" x14ac:dyDescent="0.25">
      <c r="A240" t="s">
        <v>221</v>
      </c>
      <c r="B240">
        <v>110300</v>
      </c>
      <c r="C240" t="s">
        <v>44</v>
      </c>
      <c r="E240" s="2">
        <v>42857</v>
      </c>
      <c r="F240" s="1">
        <v>42855</v>
      </c>
      <c r="G240" s="3">
        <v>95.04</v>
      </c>
    </row>
    <row r="241" spans="1:8" outlineLevel="2" x14ac:dyDescent="0.25">
      <c r="A241" t="s">
        <v>221</v>
      </c>
      <c r="B241">
        <v>110300</v>
      </c>
      <c r="C241" t="s">
        <v>44</v>
      </c>
      <c r="E241" s="2">
        <v>42857</v>
      </c>
      <c r="F241" s="1">
        <v>42855</v>
      </c>
      <c r="G241" s="3">
        <v>53.02</v>
      </c>
    </row>
    <row r="242" spans="1:8" outlineLevel="2" x14ac:dyDescent="0.25">
      <c r="A242" t="s">
        <v>221</v>
      </c>
      <c r="B242">
        <v>110300</v>
      </c>
      <c r="C242" t="s">
        <v>44</v>
      </c>
      <c r="E242" s="2">
        <v>42857</v>
      </c>
      <c r="F242" s="1">
        <v>42855</v>
      </c>
      <c r="G242" s="3">
        <v>99.41</v>
      </c>
    </row>
    <row r="243" spans="1:8" outlineLevel="2" x14ac:dyDescent="0.25">
      <c r="A243" t="s">
        <v>221</v>
      </c>
      <c r="B243">
        <v>110300</v>
      </c>
      <c r="C243" t="s">
        <v>44</v>
      </c>
      <c r="E243" s="2">
        <v>42857</v>
      </c>
      <c r="F243" s="1">
        <v>42855</v>
      </c>
      <c r="G243" s="3">
        <v>22.31</v>
      </c>
    </row>
    <row r="244" spans="1:8" outlineLevel="2" x14ac:dyDescent="0.25">
      <c r="A244" t="s">
        <v>221</v>
      </c>
      <c r="B244">
        <v>110300</v>
      </c>
      <c r="C244" t="s">
        <v>44</v>
      </c>
      <c r="E244" s="2">
        <v>42840</v>
      </c>
      <c r="F244" s="1">
        <v>42840</v>
      </c>
      <c r="G244" s="3">
        <v>-11.04</v>
      </c>
    </row>
    <row r="245" spans="1:8" outlineLevel="2" x14ac:dyDescent="0.25">
      <c r="A245" t="s">
        <v>221</v>
      </c>
      <c r="B245">
        <v>110300</v>
      </c>
      <c r="C245" t="s">
        <v>44</v>
      </c>
      <c r="E245" s="2">
        <v>42840</v>
      </c>
      <c r="F245" s="1">
        <v>42840</v>
      </c>
      <c r="G245" s="3">
        <v>-11.04</v>
      </c>
    </row>
    <row r="246" spans="1:8" outlineLevel="2" x14ac:dyDescent="0.25">
      <c r="A246" t="s">
        <v>221</v>
      </c>
      <c r="B246">
        <v>110300</v>
      </c>
      <c r="C246" t="s">
        <v>44</v>
      </c>
      <c r="E246" s="2">
        <v>42840</v>
      </c>
      <c r="F246" s="1">
        <v>42840</v>
      </c>
      <c r="G246" s="3">
        <v>-11.04</v>
      </c>
    </row>
    <row r="247" spans="1:8" outlineLevel="2" x14ac:dyDescent="0.25">
      <c r="A247" t="s">
        <v>221</v>
      </c>
      <c r="B247">
        <v>110300</v>
      </c>
      <c r="C247" t="s">
        <v>44</v>
      </c>
      <c r="E247" s="2">
        <v>42840</v>
      </c>
      <c r="F247" s="1">
        <v>42840</v>
      </c>
      <c r="G247" s="3">
        <v>-12.88</v>
      </c>
    </row>
    <row r="248" spans="1:8" outlineLevel="1" x14ac:dyDescent="0.25">
      <c r="C248" s="6" t="s">
        <v>236</v>
      </c>
      <c r="E248" s="2"/>
      <c r="F248" s="1"/>
      <c r="G248" s="3">
        <f>SUBTOTAL(9,G199:G247)</f>
        <v>3760.7599999999993</v>
      </c>
      <c r="H248" t="s">
        <v>285</v>
      </c>
    </row>
    <row r="249" spans="1:8" outlineLevel="2" x14ac:dyDescent="0.25">
      <c r="A249" t="s">
        <v>221</v>
      </c>
      <c r="B249">
        <v>110300</v>
      </c>
      <c r="C249" t="s">
        <v>46</v>
      </c>
      <c r="D249" t="s">
        <v>225</v>
      </c>
      <c r="E249" s="2">
        <v>42857</v>
      </c>
      <c r="F249" s="1">
        <v>42855</v>
      </c>
      <c r="G249" s="3">
        <v>7.87</v>
      </c>
    </row>
    <row r="250" spans="1:8" outlineLevel="2" x14ac:dyDescent="0.25">
      <c r="A250" t="s">
        <v>221</v>
      </c>
      <c r="B250">
        <v>110300</v>
      </c>
      <c r="C250" t="s">
        <v>46</v>
      </c>
      <c r="D250" t="s">
        <v>225</v>
      </c>
      <c r="E250" s="2">
        <v>42857</v>
      </c>
      <c r="F250" s="1">
        <v>42855</v>
      </c>
      <c r="G250" s="3">
        <v>7.87</v>
      </c>
    </row>
    <row r="251" spans="1:8" outlineLevel="2" x14ac:dyDescent="0.25">
      <c r="A251" t="s">
        <v>221</v>
      </c>
      <c r="B251">
        <v>110300</v>
      </c>
      <c r="C251" t="s">
        <v>46</v>
      </c>
      <c r="D251" t="s">
        <v>225</v>
      </c>
      <c r="E251" s="2">
        <v>42857</v>
      </c>
      <c r="F251" s="1">
        <v>42855</v>
      </c>
      <c r="G251" s="3">
        <v>7.87</v>
      </c>
    </row>
    <row r="252" spans="1:8" outlineLevel="2" x14ac:dyDescent="0.25">
      <c r="A252" t="s">
        <v>221</v>
      </c>
      <c r="B252">
        <v>110300</v>
      </c>
      <c r="C252" t="s">
        <v>46</v>
      </c>
      <c r="D252" t="s">
        <v>225</v>
      </c>
      <c r="E252" s="2">
        <v>42857</v>
      </c>
      <c r="F252" s="1">
        <v>42855</v>
      </c>
      <c r="G252" s="3">
        <v>7.87</v>
      </c>
    </row>
    <row r="253" spans="1:8" outlineLevel="2" x14ac:dyDescent="0.25">
      <c r="A253" t="s">
        <v>221</v>
      </c>
      <c r="B253">
        <v>110300</v>
      </c>
      <c r="C253" t="s">
        <v>46</v>
      </c>
      <c r="D253" t="s">
        <v>225</v>
      </c>
      <c r="E253" s="2">
        <v>42857</v>
      </c>
      <c r="F253" s="1">
        <v>42855</v>
      </c>
      <c r="G253" s="3">
        <v>7.87</v>
      </c>
    </row>
    <row r="254" spans="1:8" outlineLevel="2" x14ac:dyDescent="0.25">
      <c r="A254" t="s">
        <v>221</v>
      </c>
      <c r="B254">
        <v>110300</v>
      </c>
      <c r="C254" t="s">
        <v>46</v>
      </c>
      <c r="D254" t="s">
        <v>225</v>
      </c>
      <c r="E254" s="2">
        <v>42857</v>
      </c>
      <c r="F254" s="1">
        <v>42855</v>
      </c>
      <c r="G254" s="3">
        <v>7.87</v>
      </c>
    </row>
    <row r="255" spans="1:8" outlineLevel="2" x14ac:dyDescent="0.25">
      <c r="A255" t="s">
        <v>221</v>
      </c>
      <c r="B255">
        <v>110300</v>
      </c>
      <c r="C255" t="s">
        <v>46</v>
      </c>
      <c r="D255" t="s">
        <v>225</v>
      </c>
      <c r="E255" s="2">
        <v>42857</v>
      </c>
      <c r="F255" s="1">
        <v>42855</v>
      </c>
      <c r="G255" s="3">
        <v>7.87</v>
      </c>
    </row>
    <row r="256" spans="1:8" outlineLevel="2" x14ac:dyDescent="0.25">
      <c r="A256" t="s">
        <v>221</v>
      </c>
      <c r="B256">
        <v>110300</v>
      </c>
      <c r="C256" t="s">
        <v>46</v>
      </c>
      <c r="D256" t="s">
        <v>224</v>
      </c>
      <c r="E256" s="2">
        <v>42857</v>
      </c>
      <c r="F256" s="1">
        <v>42855</v>
      </c>
      <c r="G256" s="3">
        <v>7.87</v>
      </c>
    </row>
    <row r="257" spans="1:7" outlineLevel="2" x14ac:dyDescent="0.25">
      <c r="A257" t="s">
        <v>221</v>
      </c>
      <c r="B257">
        <v>110300</v>
      </c>
      <c r="C257" t="s">
        <v>46</v>
      </c>
      <c r="D257" t="s">
        <v>224</v>
      </c>
      <c r="E257" s="2">
        <v>42857</v>
      </c>
      <c r="F257" s="1">
        <v>42855</v>
      </c>
      <c r="G257" s="3">
        <v>7.87</v>
      </c>
    </row>
    <row r="258" spans="1:7" outlineLevel="2" x14ac:dyDescent="0.25">
      <c r="A258" t="s">
        <v>221</v>
      </c>
      <c r="B258">
        <v>110300</v>
      </c>
      <c r="C258" t="s">
        <v>46</v>
      </c>
      <c r="D258" t="s">
        <v>224</v>
      </c>
      <c r="E258" s="2">
        <v>42857</v>
      </c>
      <c r="F258" s="1">
        <v>42855</v>
      </c>
      <c r="G258" s="3">
        <v>7.87</v>
      </c>
    </row>
    <row r="259" spans="1:7" outlineLevel="2" x14ac:dyDescent="0.25">
      <c r="A259" t="s">
        <v>221</v>
      </c>
      <c r="B259">
        <v>110300</v>
      </c>
      <c r="C259" t="s">
        <v>46</v>
      </c>
      <c r="E259" s="2">
        <v>42857</v>
      </c>
      <c r="F259" s="1">
        <v>42855</v>
      </c>
      <c r="G259" s="3">
        <v>7.87</v>
      </c>
    </row>
    <row r="260" spans="1:7" outlineLevel="2" x14ac:dyDescent="0.25">
      <c r="A260" t="s">
        <v>221</v>
      </c>
      <c r="B260">
        <v>110300</v>
      </c>
      <c r="C260" t="s">
        <v>46</v>
      </c>
      <c r="E260" s="2">
        <v>42857</v>
      </c>
      <c r="F260" s="1">
        <v>42855</v>
      </c>
      <c r="G260" s="3">
        <v>7.87</v>
      </c>
    </row>
    <row r="261" spans="1:7" outlineLevel="2" x14ac:dyDescent="0.25">
      <c r="A261" t="s">
        <v>221</v>
      </c>
      <c r="B261">
        <v>110300</v>
      </c>
      <c r="C261" t="s">
        <v>46</v>
      </c>
      <c r="E261" s="2">
        <v>42857</v>
      </c>
      <c r="F261" s="1">
        <v>42855</v>
      </c>
      <c r="G261" s="3">
        <v>7.87</v>
      </c>
    </row>
    <row r="262" spans="1:7" outlineLevel="2" x14ac:dyDescent="0.25">
      <c r="A262" t="s">
        <v>221</v>
      </c>
      <c r="B262">
        <v>110300</v>
      </c>
      <c r="C262" t="s">
        <v>46</v>
      </c>
      <c r="E262" s="2">
        <v>42857</v>
      </c>
      <c r="F262" s="1">
        <v>42855</v>
      </c>
      <c r="G262" s="3">
        <v>7.87</v>
      </c>
    </row>
    <row r="263" spans="1:7" outlineLevel="2" x14ac:dyDescent="0.25">
      <c r="A263" t="s">
        <v>221</v>
      </c>
      <c r="B263">
        <v>110300</v>
      </c>
      <c r="C263" t="s">
        <v>46</v>
      </c>
      <c r="E263" s="2">
        <v>42857</v>
      </c>
      <c r="F263" s="1">
        <v>42855</v>
      </c>
      <c r="G263" s="3">
        <v>7.87</v>
      </c>
    </row>
    <row r="264" spans="1:7" outlineLevel="2" x14ac:dyDescent="0.25">
      <c r="A264" t="s">
        <v>221</v>
      </c>
      <c r="B264">
        <v>110300</v>
      </c>
      <c r="C264" t="s">
        <v>46</v>
      </c>
      <c r="E264" s="2">
        <v>42857</v>
      </c>
      <c r="F264" s="1">
        <v>42855</v>
      </c>
      <c r="G264" s="3">
        <v>7.87</v>
      </c>
    </row>
    <row r="265" spans="1:7" outlineLevel="2" x14ac:dyDescent="0.25">
      <c r="A265" t="s">
        <v>221</v>
      </c>
      <c r="B265">
        <v>110300</v>
      </c>
      <c r="C265" t="s">
        <v>46</v>
      </c>
      <c r="E265" s="2">
        <v>42857</v>
      </c>
      <c r="F265" s="1">
        <v>42855</v>
      </c>
      <c r="G265" s="3">
        <v>7.87</v>
      </c>
    </row>
    <row r="266" spans="1:7" outlineLevel="2" x14ac:dyDescent="0.25">
      <c r="A266" t="s">
        <v>221</v>
      </c>
      <c r="B266">
        <v>110300</v>
      </c>
      <c r="C266" t="s">
        <v>46</v>
      </c>
      <c r="E266" s="2">
        <v>42857</v>
      </c>
      <c r="F266" s="1">
        <v>42855</v>
      </c>
      <c r="G266" s="3">
        <v>7.87</v>
      </c>
    </row>
    <row r="267" spans="1:7" outlineLevel="2" x14ac:dyDescent="0.25">
      <c r="A267" t="s">
        <v>221</v>
      </c>
      <c r="B267">
        <v>110300</v>
      </c>
      <c r="C267" t="s">
        <v>46</v>
      </c>
      <c r="E267" s="2">
        <v>42857</v>
      </c>
      <c r="F267" s="1">
        <v>42855</v>
      </c>
      <c r="G267" s="3">
        <v>7.87</v>
      </c>
    </row>
    <row r="268" spans="1:7" outlineLevel="2" x14ac:dyDescent="0.25">
      <c r="A268" t="s">
        <v>221</v>
      </c>
      <c r="B268">
        <v>110300</v>
      </c>
      <c r="C268" t="s">
        <v>46</v>
      </c>
      <c r="E268" s="2">
        <v>42857</v>
      </c>
      <c r="F268" s="1">
        <v>42855</v>
      </c>
      <c r="G268" s="3">
        <v>3.94</v>
      </c>
    </row>
    <row r="269" spans="1:7" outlineLevel="2" x14ac:dyDescent="0.25">
      <c r="A269" t="s">
        <v>221</v>
      </c>
      <c r="B269">
        <v>110300</v>
      </c>
      <c r="C269" t="s">
        <v>46</v>
      </c>
      <c r="E269" s="2">
        <v>42857</v>
      </c>
      <c r="F269" s="1">
        <v>42855</v>
      </c>
      <c r="G269" s="3">
        <v>7.87</v>
      </c>
    </row>
    <row r="270" spans="1:7" outlineLevel="2" x14ac:dyDescent="0.25">
      <c r="A270" t="s">
        <v>221</v>
      </c>
      <c r="B270">
        <v>110300</v>
      </c>
      <c r="C270" t="s">
        <v>46</v>
      </c>
      <c r="E270" s="2">
        <v>42857</v>
      </c>
      <c r="F270" s="1">
        <v>42855</v>
      </c>
      <c r="G270" s="3">
        <v>7.87</v>
      </c>
    </row>
    <row r="271" spans="1:7" outlineLevel="2" x14ac:dyDescent="0.25">
      <c r="A271" t="s">
        <v>221</v>
      </c>
      <c r="B271">
        <v>110300</v>
      </c>
      <c r="C271" t="s">
        <v>46</v>
      </c>
      <c r="E271" s="2">
        <v>42857</v>
      </c>
      <c r="F271" s="1">
        <v>42855</v>
      </c>
      <c r="G271" s="3">
        <v>7.87</v>
      </c>
    </row>
    <row r="272" spans="1:7" outlineLevel="2" x14ac:dyDescent="0.25">
      <c r="A272" t="s">
        <v>221</v>
      </c>
      <c r="B272">
        <v>110300</v>
      </c>
      <c r="C272" t="s">
        <v>46</v>
      </c>
      <c r="E272" s="2">
        <v>42857</v>
      </c>
      <c r="F272" s="1">
        <v>42855</v>
      </c>
      <c r="G272" s="3">
        <v>7.87</v>
      </c>
    </row>
    <row r="273" spans="1:8" outlineLevel="2" x14ac:dyDescent="0.25">
      <c r="A273" t="s">
        <v>221</v>
      </c>
      <c r="B273">
        <v>110300</v>
      </c>
      <c r="C273" t="s">
        <v>46</v>
      </c>
      <c r="E273" s="2">
        <v>42857</v>
      </c>
      <c r="F273" s="1">
        <v>42855</v>
      </c>
      <c r="G273" s="3">
        <v>7.87</v>
      </c>
    </row>
    <row r="274" spans="1:8" outlineLevel="2" x14ac:dyDescent="0.25">
      <c r="A274" t="s">
        <v>221</v>
      </c>
      <c r="B274">
        <v>110300</v>
      </c>
      <c r="C274" t="s">
        <v>46</v>
      </c>
      <c r="E274" s="2">
        <v>42857</v>
      </c>
      <c r="F274" s="1">
        <v>42855</v>
      </c>
      <c r="G274" s="3">
        <v>7.87</v>
      </c>
    </row>
    <row r="275" spans="1:8" outlineLevel="2" x14ac:dyDescent="0.25">
      <c r="A275" t="s">
        <v>221</v>
      </c>
      <c r="B275">
        <v>110300</v>
      </c>
      <c r="C275" t="s">
        <v>46</v>
      </c>
      <c r="E275" s="2">
        <v>42857</v>
      </c>
      <c r="F275" s="1">
        <v>42855</v>
      </c>
      <c r="G275" s="3">
        <v>7.87</v>
      </c>
    </row>
    <row r="276" spans="1:8" outlineLevel="2" x14ac:dyDescent="0.25">
      <c r="A276" t="s">
        <v>221</v>
      </c>
      <c r="B276">
        <v>110300</v>
      </c>
      <c r="C276" t="s">
        <v>46</v>
      </c>
      <c r="E276" s="2">
        <v>42857</v>
      </c>
      <c r="F276" s="1">
        <v>42855</v>
      </c>
      <c r="G276" s="3">
        <v>7.87</v>
      </c>
    </row>
    <row r="277" spans="1:8" outlineLevel="2" x14ac:dyDescent="0.25">
      <c r="A277" t="s">
        <v>221</v>
      </c>
      <c r="B277">
        <v>110300</v>
      </c>
      <c r="C277" t="s">
        <v>46</v>
      </c>
      <c r="E277" s="2">
        <v>42857</v>
      </c>
      <c r="F277" s="1">
        <v>42855</v>
      </c>
      <c r="G277" s="3">
        <v>7.87</v>
      </c>
    </row>
    <row r="278" spans="1:8" outlineLevel="2" x14ac:dyDescent="0.25">
      <c r="A278" t="s">
        <v>221</v>
      </c>
      <c r="B278">
        <v>110300</v>
      </c>
      <c r="C278" t="s">
        <v>46</v>
      </c>
      <c r="E278" s="2">
        <v>42857</v>
      </c>
      <c r="F278" s="1">
        <v>42855</v>
      </c>
      <c r="G278" s="3">
        <v>7.87</v>
      </c>
    </row>
    <row r="279" spans="1:8" outlineLevel="2" x14ac:dyDescent="0.25">
      <c r="A279" t="s">
        <v>221</v>
      </c>
      <c r="B279">
        <v>110300</v>
      </c>
      <c r="C279" t="s">
        <v>46</v>
      </c>
      <c r="E279" s="2">
        <v>42857</v>
      </c>
      <c r="F279" s="1">
        <v>42855</v>
      </c>
      <c r="G279" s="3">
        <v>7.87</v>
      </c>
    </row>
    <row r="280" spans="1:8" outlineLevel="2" x14ac:dyDescent="0.25">
      <c r="A280" t="s">
        <v>221</v>
      </c>
      <c r="B280">
        <v>110300</v>
      </c>
      <c r="C280" t="s">
        <v>46</v>
      </c>
      <c r="E280" s="2">
        <v>42857</v>
      </c>
      <c r="F280" s="1">
        <v>42855</v>
      </c>
      <c r="G280" s="3">
        <v>7.87</v>
      </c>
    </row>
    <row r="281" spans="1:8" outlineLevel="2" x14ac:dyDescent="0.25">
      <c r="A281" t="s">
        <v>221</v>
      </c>
      <c r="B281">
        <v>110300</v>
      </c>
      <c r="C281" t="s">
        <v>46</v>
      </c>
      <c r="E281" s="2">
        <v>42857</v>
      </c>
      <c r="F281" s="1">
        <v>42855</v>
      </c>
      <c r="G281" s="3">
        <v>7.87</v>
      </c>
    </row>
    <row r="282" spans="1:8" outlineLevel="2" x14ac:dyDescent="0.25">
      <c r="A282" t="s">
        <v>221</v>
      </c>
      <c r="B282">
        <v>110300</v>
      </c>
      <c r="C282" t="s">
        <v>46</v>
      </c>
      <c r="E282" s="2">
        <v>42857</v>
      </c>
      <c r="F282" s="1">
        <v>42855</v>
      </c>
      <c r="G282" s="3">
        <v>7.87</v>
      </c>
    </row>
    <row r="283" spans="1:8" outlineLevel="2" x14ac:dyDescent="0.25">
      <c r="A283" t="s">
        <v>221</v>
      </c>
      <c r="B283">
        <v>110300</v>
      </c>
      <c r="C283" t="s">
        <v>46</v>
      </c>
      <c r="E283" s="2">
        <v>42857</v>
      </c>
      <c r="F283" s="1">
        <v>42855</v>
      </c>
      <c r="G283" s="3">
        <v>7.87</v>
      </c>
    </row>
    <row r="284" spans="1:8" outlineLevel="2" x14ac:dyDescent="0.25">
      <c r="A284" t="s">
        <v>221</v>
      </c>
      <c r="B284">
        <v>110300</v>
      </c>
      <c r="C284" t="s">
        <v>46</v>
      </c>
      <c r="E284" s="2">
        <v>42840</v>
      </c>
      <c r="F284" s="1">
        <v>42840</v>
      </c>
      <c r="G284" s="3">
        <v>-2.6</v>
      </c>
    </row>
    <row r="285" spans="1:8" outlineLevel="2" x14ac:dyDescent="0.25">
      <c r="A285" t="s">
        <v>221</v>
      </c>
      <c r="B285">
        <v>110300</v>
      </c>
      <c r="C285" t="s">
        <v>46</v>
      </c>
      <c r="E285" s="2">
        <v>42840</v>
      </c>
      <c r="F285" s="1">
        <v>42840</v>
      </c>
      <c r="G285" s="3">
        <v>-2.6</v>
      </c>
    </row>
    <row r="286" spans="1:8" outlineLevel="2" x14ac:dyDescent="0.25">
      <c r="A286" t="s">
        <v>221</v>
      </c>
      <c r="B286">
        <v>110300</v>
      </c>
      <c r="C286" t="s">
        <v>46</v>
      </c>
      <c r="E286" s="2">
        <v>42840</v>
      </c>
      <c r="F286" s="1">
        <v>42840</v>
      </c>
      <c r="G286" s="3">
        <v>-2.6</v>
      </c>
    </row>
    <row r="287" spans="1:8" outlineLevel="2" x14ac:dyDescent="0.25">
      <c r="A287" t="s">
        <v>221</v>
      </c>
      <c r="B287">
        <v>110300</v>
      </c>
      <c r="C287" t="s">
        <v>46</v>
      </c>
      <c r="E287" s="2">
        <v>42840</v>
      </c>
      <c r="F287" s="1">
        <v>42840</v>
      </c>
      <c r="G287" s="3">
        <v>-2.6</v>
      </c>
    </row>
    <row r="288" spans="1:8" outlineLevel="1" x14ac:dyDescent="0.25">
      <c r="C288" s="6" t="s">
        <v>237</v>
      </c>
      <c r="E288" s="2"/>
      <c r="F288" s="1"/>
      <c r="G288" s="3">
        <f>SUBTOTAL(9,G249:G287)</f>
        <v>261.12</v>
      </c>
      <c r="H288" t="s">
        <v>285</v>
      </c>
    </row>
    <row r="289" spans="1:7" outlineLevel="2" x14ac:dyDescent="0.25">
      <c r="A289" t="s">
        <v>221</v>
      </c>
      <c r="B289">
        <v>110300</v>
      </c>
      <c r="C289" t="s">
        <v>48</v>
      </c>
      <c r="D289" t="s">
        <v>225</v>
      </c>
      <c r="E289" s="2">
        <v>42857</v>
      </c>
      <c r="F289" s="1">
        <v>42855</v>
      </c>
      <c r="G289" s="3">
        <v>4.41</v>
      </c>
    </row>
    <row r="290" spans="1:7" outlineLevel="2" x14ac:dyDescent="0.25">
      <c r="A290" t="s">
        <v>221</v>
      </c>
      <c r="B290">
        <v>110300</v>
      </c>
      <c r="C290" t="s">
        <v>48</v>
      </c>
      <c r="D290" t="s">
        <v>225</v>
      </c>
      <c r="E290" s="2">
        <v>42857</v>
      </c>
      <c r="F290" s="1">
        <v>42855</v>
      </c>
      <c r="G290" s="3">
        <v>4.41</v>
      </c>
    </row>
    <row r="291" spans="1:7" outlineLevel="2" x14ac:dyDescent="0.25">
      <c r="A291" t="s">
        <v>221</v>
      </c>
      <c r="B291">
        <v>110300</v>
      </c>
      <c r="C291" t="s">
        <v>48</v>
      </c>
      <c r="D291" t="s">
        <v>225</v>
      </c>
      <c r="E291" s="2">
        <v>42857</v>
      </c>
      <c r="F291" s="1">
        <v>42855</v>
      </c>
      <c r="G291" s="3">
        <v>4.41</v>
      </c>
    </row>
    <row r="292" spans="1:7" outlineLevel="2" x14ac:dyDescent="0.25">
      <c r="A292" t="s">
        <v>221</v>
      </c>
      <c r="B292">
        <v>110300</v>
      </c>
      <c r="C292" t="s">
        <v>48</v>
      </c>
      <c r="D292" t="s">
        <v>225</v>
      </c>
      <c r="E292" s="2">
        <v>42857</v>
      </c>
      <c r="F292" s="1">
        <v>42855</v>
      </c>
      <c r="G292" s="3">
        <v>4.41</v>
      </c>
    </row>
    <row r="293" spans="1:7" outlineLevel="2" x14ac:dyDescent="0.25">
      <c r="A293" t="s">
        <v>221</v>
      </c>
      <c r="B293">
        <v>110300</v>
      </c>
      <c r="C293" t="s">
        <v>48</v>
      </c>
      <c r="D293" t="s">
        <v>225</v>
      </c>
      <c r="E293" s="2">
        <v>42857</v>
      </c>
      <c r="F293" s="1">
        <v>42855</v>
      </c>
      <c r="G293" s="3">
        <v>4.41</v>
      </c>
    </row>
    <row r="294" spans="1:7" outlineLevel="2" x14ac:dyDescent="0.25">
      <c r="A294" t="s">
        <v>221</v>
      </c>
      <c r="B294">
        <v>110300</v>
      </c>
      <c r="C294" t="s">
        <v>48</v>
      </c>
      <c r="D294" t="s">
        <v>225</v>
      </c>
      <c r="E294" s="2">
        <v>42857</v>
      </c>
      <c r="F294" s="1">
        <v>42855</v>
      </c>
      <c r="G294" s="3">
        <v>4.41</v>
      </c>
    </row>
    <row r="295" spans="1:7" outlineLevel="2" x14ac:dyDescent="0.25">
      <c r="A295" t="s">
        <v>221</v>
      </c>
      <c r="B295">
        <v>110300</v>
      </c>
      <c r="C295" t="s">
        <v>48</v>
      </c>
      <c r="D295" t="s">
        <v>225</v>
      </c>
      <c r="E295" s="2">
        <v>42857</v>
      </c>
      <c r="F295" s="1">
        <v>42855</v>
      </c>
      <c r="G295" s="3">
        <v>4.41</v>
      </c>
    </row>
    <row r="296" spans="1:7" outlineLevel="2" x14ac:dyDescent="0.25">
      <c r="A296" t="s">
        <v>221</v>
      </c>
      <c r="B296">
        <v>110300</v>
      </c>
      <c r="C296" t="s">
        <v>48</v>
      </c>
      <c r="D296" t="s">
        <v>224</v>
      </c>
      <c r="E296" s="2">
        <v>42857</v>
      </c>
      <c r="F296" s="1">
        <v>42855</v>
      </c>
      <c r="G296" s="3">
        <v>4.41</v>
      </c>
    </row>
    <row r="297" spans="1:7" outlineLevel="2" x14ac:dyDescent="0.25">
      <c r="A297" t="s">
        <v>221</v>
      </c>
      <c r="B297">
        <v>110300</v>
      </c>
      <c r="C297" t="s">
        <v>48</v>
      </c>
      <c r="D297" t="s">
        <v>224</v>
      </c>
      <c r="E297" s="2">
        <v>42857</v>
      </c>
      <c r="F297" s="1">
        <v>42855</v>
      </c>
      <c r="G297" s="3">
        <v>4.41</v>
      </c>
    </row>
    <row r="298" spans="1:7" outlineLevel="2" x14ac:dyDescent="0.25">
      <c r="A298" t="s">
        <v>221</v>
      </c>
      <c r="B298">
        <v>110300</v>
      </c>
      <c r="C298" t="s">
        <v>48</v>
      </c>
      <c r="D298" t="s">
        <v>224</v>
      </c>
      <c r="E298" s="2">
        <v>42857</v>
      </c>
      <c r="F298" s="1">
        <v>42855</v>
      </c>
      <c r="G298" s="3">
        <v>4.41</v>
      </c>
    </row>
    <row r="299" spans="1:7" outlineLevel="2" x14ac:dyDescent="0.25">
      <c r="A299" t="s">
        <v>221</v>
      </c>
      <c r="B299">
        <v>110300</v>
      </c>
      <c r="C299" t="s">
        <v>48</v>
      </c>
      <c r="E299" s="2">
        <v>42857</v>
      </c>
      <c r="F299" s="1">
        <v>42855</v>
      </c>
      <c r="G299" s="3">
        <v>4.41</v>
      </c>
    </row>
    <row r="300" spans="1:7" outlineLevel="2" x14ac:dyDescent="0.25">
      <c r="A300" t="s">
        <v>221</v>
      </c>
      <c r="B300">
        <v>110300</v>
      </c>
      <c r="C300" t="s">
        <v>48</v>
      </c>
      <c r="E300" s="2">
        <v>42857</v>
      </c>
      <c r="F300" s="1">
        <v>42855</v>
      </c>
      <c r="G300" s="3">
        <v>4.41</v>
      </c>
    </row>
    <row r="301" spans="1:7" outlineLevel="2" x14ac:dyDescent="0.25">
      <c r="A301" t="s">
        <v>221</v>
      </c>
      <c r="B301">
        <v>110300</v>
      </c>
      <c r="C301" t="s">
        <v>48</v>
      </c>
      <c r="E301" s="2">
        <v>42857</v>
      </c>
      <c r="F301" s="1">
        <v>42855</v>
      </c>
      <c r="G301" s="3">
        <v>4.41</v>
      </c>
    </row>
    <row r="302" spans="1:7" outlineLevel="2" x14ac:dyDescent="0.25">
      <c r="A302" t="s">
        <v>221</v>
      </c>
      <c r="B302">
        <v>110300</v>
      </c>
      <c r="C302" t="s">
        <v>48</v>
      </c>
      <c r="E302" s="2">
        <v>42857</v>
      </c>
      <c r="F302" s="1">
        <v>42855</v>
      </c>
      <c r="G302" s="3">
        <v>4.41</v>
      </c>
    </row>
    <row r="303" spans="1:7" outlineLevel="2" x14ac:dyDescent="0.25">
      <c r="A303" t="s">
        <v>221</v>
      </c>
      <c r="B303">
        <v>110300</v>
      </c>
      <c r="C303" t="s">
        <v>48</v>
      </c>
      <c r="E303" s="2">
        <v>42857</v>
      </c>
      <c r="F303" s="1">
        <v>42855</v>
      </c>
      <c r="G303" s="3">
        <v>4.41</v>
      </c>
    </row>
    <row r="304" spans="1:7" outlineLevel="2" x14ac:dyDescent="0.25">
      <c r="A304" t="s">
        <v>221</v>
      </c>
      <c r="B304">
        <v>110300</v>
      </c>
      <c r="C304" t="s">
        <v>48</v>
      </c>
      <c r="E304" s="2">
        <v>42857</v>
      </c>
      <c r="F304" s="1">
        <v>42855</v>
      </c>
      <c r="G304" s="3">
        <v>4.41</v>
      </c>
    </row>
    <row r="305" spans="1:7" outlineLevel="2" x14ac:dyDescent="0.25">
      <c r="A305" t="s">
        <v>221</v>
      </c>
      <c r="B305">
        <v>110300</v>
      </c>
      <c r="C305" t="s">
        <v>48</v>
      </c>
      <c r="E305" s="2">
        <v>42857</v>
      </c>
      <c r="F305" s="1">
        <v>42855</v>
      </c>
      <c r="G305" s="3">
        <v>4.41</v>
      </c>
    </row>
    <row r="306" spans="1:7" outlineLevel="2" x14ac:dyDescent="0.25">
      <c r="A306" t="s">
        <v>221</v>
      </c>
      <c r="B306">
        <v>110300</v>
      </c>
      <c r="C306" t="s">
        <v>48</v>
      </c>
      <c r="E306" s="2">
        <v>42857</v>
      </c>
      <c r="F306" s="1">
        <v>42855</v>
      </c>
      <c r="G306" s="3">
        <v>4.41</v>
      </c>
    </row>
    <row r="307" spans="1:7" outlineLevel="2" x14ac:dyDescent="0.25">
      <c r="A307" t="s">
        <v>221</v>
      </c>
      <c r="B307">
        <v>110300</v>
      </c>
      <c r="C307" t="s">
        <v>48</v>
      </c>
      <c r="E307" s="2">
        <v>42857</v>
      </c>
      <c r="F307" s="1">
        <v>42855</v>
      </c>
      <c r="G307" s="3">
        <v>2.21</v>
      </c>
    </row>
    <row r="308" spans="1:7" outlineLevel="2" x14ac:dyDescent="0.25">
      <c r="A308" t="s">
        <v>221</v>
      </c>
      <c r="B308">
        <v>110300</v>
      </c>
      <c r="C308" t="s">
        <v>48</v>
      </c>
      <c r="E308" s="2">
        <v>42857</v>
      </c>
      <c r="F308" s="1">
        <v>42855</v>
      </c>
      <c r="G308" s="3">
        <v>4.41</v>
      </c>
    </row>
    <row r="309" spans="1:7" outlineLevel="2" x14ac:dyDescent="0.25">
      <c r="A309" t="s">
        <v>221</v>
      </c>
      <c r="B309">
        <v>110300</v>
      </c>
      <c r="C309" t="s">
        <v>48</v>
      </c>
      <c r="E309" s="2">
        <v>42857</v>
      </c>
      <c r="F309" s="1">
        <v>42855</v>
      </c>
      <c r="G309" s="3">
        <v>4.41</v>
      </c>
    </row>
    <row r="310" spans="1:7" outlineLevel="2" x14ac:dyDescent="0.25">
      <c r="A310" t="s">
        <v>221</v>
      </c>
      <c r="B310">
        <v>110300</v>
      </c>
      <c r="C310" t="s">
        <v>48</v>
      </c>
      <c r="E310" s="2">
        <v>42857</v>
      </c>
      <c r="F310" s="1">
        <v>42855</v>
      </c>
      <c r="G310" s="3">
        <v>4.41</v>
      </c>
    </row>
    <row r="311" spans="1:7" outlineLevel="2" x14ac:dyDescent="0.25">
      <c r="A311" t="s">
        <v>221</v>
      </c>
      <c r="B311">
        <v>110300</v>
      </c>
      <c r="C311" t="s">
        <v>48</v>
      </c>
      <c r="E311" s="2">
        <v>42857</v>
      </c>
      <c r="F311" s="1">
        <v>42855</v>
      </c>
      <c r="G311" s="3">
        <v>4.41</v>
      </c>
    </row>
    <row r="312" spans="1:7" outlineLevel="2" x14ac:dyDescent="0.25">
      <c r="A312" t="s">
        <v>221</v>
      </c>
      <c r="B312">
        <v>110300</v>
      </c>
      <c r="C312" t="s">
        <v>48</v>
      </c>
      <c r="E312" s="2">
        <v>42857</v>
      </c>
      <c r="F312" s="1">
        <v>42855</v>
      </c>
      <c r="G312" s="3">
        <v>4.41</v>
      </c>
    </row>
    <row r="313" spans="1:7" outlineLevel="2" x14ac:dyDescent="0.25">
      <c r="A313" t="s">
        <v>221</v>
      </c>
      <c r="B313">
        <v>110300</v>
      </c>
      <c r="C313" t="s">
        <v>48</v>
      </c>
      <c r="E313" s="2">
        <v>42857</v>
      </c>
      <c r="F313" s="1">
        <v>42855</v>
      </c>
      <c r="G313" s="3">
        <v>4.41</v>
      </c>
    </row>
    <row r="314" spans="1:7" outlineLevel="2" x14ac:dyDescent="0.25">
      <c r="A314" t="s">
        <v>221</v>
      </c>
      <c r="B314">
        <v>110300</v>
      </c>
      <c r="C314" t="s">
        <v>48</v>
      </c>
      <c r="E314" s="2">
        <v>42857</v>
      </c>
      <c r="F314" s="1">
        <v>42855</v>
      </c>
      <c r="G314" s="3">
        <v>4.41</v>
      </c>
    </row>
    <row r="315" spans="1:7" outlineLevel="2" x14ac:dyDescent="0.25">
      <c r="A315" t="s">
        <v>221</v>
      </c>
      <c r="B315">
        <v>110300</v>
      </c>
      <c r="C315" t="s">
        <v>48</v>
      </c>
      <c r="E315" s="2">
        <v>42857</v>
      </c>
      <c r="F315" s="1">
        <v>42855</v>
      </c>
      <c r="G315" s="3">
        <v>4.41</v>
      </c>
    </row>
    <row r="316" spans="1:7" outlineLevel="2" x14ac:dyDescent="0.25">
      <c r="A316" t="s">
        <v>221</v>
      </c>
      <c r="B316">
        <v>110300</v>
      </c>
      <c r="C316" t="s">
        <v>48</v>
      </c>
      <c r="E316" s="2">
        <v>42857</v>
      </c>
      <c r="F316" s="1">
        <v>42855</v>
      </c>
      <c r="G316" s="3">
        <v>4.41</v>
      </c>
    </row>
    <row r="317" spans="1:7" outlineLevel="2" x14ac:dyDescent="0.25">
      <c r="A317" t="s">
        <v>221</v>
      </c>
      <c r="B317">
        <v>110300</v>
      </c>
      <c r="C317" t="s">
        <v>48</v>
      </c>
      <c r="E317" s="2">
        <v>42857</v>
      </c>
      <c r="F317" s="1">
        <v>42855</v>
      </c>
      <c r="G317" s="3">
        <v>4.41</v>
      </c>
    </row>
    <row r="318" spans="1:7" outlineLevel="2" x14ac:dyDescent="0.25">
      <c r="A318" t="s">
        <v>221</v>
      </c>
      <c r="B318">
        <v>110300</v>
      </c>
      <c r="C318" t="s">
        <v>48</v>
      </c>
      <c r="E318" s="2">
        <v>42857</v>
      </c>
      <c r="F318" s="1">
        <v>42855</v>
      </c>
      <c r="G318" s="3">
        <v>4.41</v>
      </c>
    </row>
    <row r="319" spans="1:7" outlineLevel="2" x14ac:dyDescent="0.25">
      <c r="A319" t="s">
        <v>221</v>
      </c>
      <c r="B319">
        <v>110300</v>
      </c>
      <c r="C319" t="s">
        <v>48</v>
      </c>
      <c r="E319" s="2">
        <v>42857</v>
      </c>
      <c r="F319" s="1">
        <v>42855</v>
      </c>
      <c r="G319" s="3">
        <v>2.2000000000000002</v>
      </c>
    </row>
    <row r="320" spans="1:7" outlineLevel="2" x14ac:dyDescent="0.25">
      <c r="A320" t="s">
        <v>221</v>
      </c>
      <c r="B320">
        <v>110300</v>
      </c>
      <c r="C320" t="s">
        <v>48</v>
      </c>
      <c r="E320" s="2">
        <v>42857</v>
      </c>
      <c r="F320" s="1">
        <v>42855</v>
      </c>
      <c r="G320" s="3">
        <v>4.41</v>
      </c>
    </row>
    <row r="321" spans="1:8" outlineLevel="2" x14ac:dyDescent="0.25">
      <c r="A321" t="s">
        <v>221</v>
      </c>
      <c r="B321">
        <v>110300</v>
      </c>
      <c r="C321" t="s">
        <v>48</v>
      </c>
      <c r="E321" s="2">
        <v>42840</v>
      </c>
      <c r="F321" s="1">
        <v>42840</v>
      </c>
      <c r="G321" s="3">
        <v>-1.46</v>
      </c>
    </row>
    <row r="322" spans="1:8" outlineLevel="2" x14ac:dyDescent="0.25">
      <c r="A322" t="s">
        <v>221</v>
      </c>
      <c r="B322">
        <v>110300</v>
      </c>
      <c r="C322" t="s">
        <v>48</v>
      </c>
      <c r="E322" s="2">
        <v>42840</v>
      </c>
      <c r="F322" s="1">
        <v>42840</v>
      </c>
      <c r="G322" s="3">
        <v>-1.46</v>
      </c>
    </row>
    <row r="323" spans="1:8" outlineLevel="2" x14ac:dyDescent="0.25">
      <c r="A323" t="s">
        <v>221</v>
      </c>
      <c r="B323">
        <v>110300</v>
      </c>
      <c r="C323" t="s">
        <v>48</v>
      </c>
      <c r="E323" s="2">
        <v>42840</v>
      </c>
      <c r="F323" s="1">
        <v>42840</v>
      </c>
      <c r="G323" s="3">
        <v>-1.46</v>
      </c>
    </row>
    <row r="324" spans="1:8" outlineLevel="2" x14ac:dyDescent="0.25">
      <c r="A324" t="s">
        <v>221</v>
      </c>
      <c r="B324">
        <v>110300</v>
      </c>
      <c r="C324" t="s">
        <v>48</v>
      </c>
      <c r="E324" s="2">
        <v>42840</v>
      </c>
      <c r="F324" s="1">
        <v>42840</v>
      </c>
      <c r="G324" s="3">
        <v>-1.46</v>
      </c>
    </row>
    <row r="325" spans="1:8" outlineLevel="1" x14ac:dyDescent="0.25">
      <c r="C325" s="6" t="s">
        <v>238</v>
      </c>
      <c r="E325" s="2"/>
      <c r="F325" s="1"/>
      <c r="G325" s="3">
        <f>SUBTOTAL(9,G289:G324)</f>
        <v>130.86999999999989</v>
      </c>
      <c r="H325" t="s">
        <v>285</v>
      </c>
    </row>
    <row r="326" spans="1:8" outlineLevel="2" x14ac:dyDescent="0.25">
      <c r="A326" t="s">
        <v>221</v>
      </c>
      <c r="B326">
        <v>110300</v>
      </c>
      <c r="C326" t="s">
        <v>50</v>
      </c>
      <c r="E326" s="2">
        <v>42857</v>
      </c>
      <c r="F326" s="1">
        <v>42855</v>
      </c>
      <c r="G326" s="3">
        <v>140</v>
      </c>
    </row>
    <row r="327" spans="1:8" outlineLevel="1" x14ac:dyDescent="0.25">
      <c r="C327" s="6" t="s">
        <v>239</v>
      </c>
      <c r="E327" s="2"/>
      <c r="F327" s="1"/>
      <c r="G327" s="3">
        <f>SUBTOTAL(9,G326:G326)</f>
        <v>140</v>
      </c>
      <c r="H327" t="s">
        <v>285</v>
      </c>
    </row>
    <row r="328" spans="1:8" x14ac:dyDescent="0.25">
      <c r="C328" s="6" t="s">
        <v>228</v>
      </c>
      <c r="E328" s="2"/>
      <c r="F328" s="1"/>
      <c r="G328" s="3">
        <f>SUBTOTAL(9,G2:G326)</f>
        <v>137591.61999999997</v>
      </c>
    </row>
  </sheetData>
  <sortState ref="A2:H318">
    <sortCondition ref="C2:C318"/>
  </sortState>
  <printOptions horizontalCentered="1" gridLines="1"/>
  <pageMargins left="0" right="0" top="0.75" bottom="0" header="0.3" footer="0.3"/>
  <pageSetup orientation="landscape" r:id="rId1"/>
  <headerFooter>
    <oddHeader>&amp;L&amp;F&amp;CReconciliation - Apr 2017&amp;R&amp;A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/>
  </sheetViews>
  <sheetFormatPr defaultRowHeight="15" outlineLevelRow="2" x14ac:dyDescent="0.25"/>
  <cols>
    <col min="1" max="1" width="7.5703125" customWidth="1"/>
    <col min="2" max="2" width="6.85546875" customWidth="1"/>
    <col min="3" max="3" width="25" customWidth="1"/>
    <col min="4" max="4" width="12.42578125" bestFit="1" customWidth="1"/>
    <col min="5" max="5" width="15.7109375" bestFit="1" customWidth="1"/>
    <col min="6" max="6" width="11.28515625" style="8" bestFit="1" customWidth="1"/>
    <col min="7" max="7" width="11.7109375" bestFit="1" customWidth="1"/>
    <col min="8" max="8" width="20.7109375" customWidth="1"/>
    <col min="9" max="9" width="10.5703125" style="3" bestFit="1" customWidth="1"/>
  </cols>
  <sheetData>
    <row r="1" spans="1:10" s="9" customFormat="1" ht="45" x14ac:dyDescent="0.25">
      <c r="A1" s="9" t="s">
        <v>0</v>
      </c>
      <c r="B1" s="9" t="s">
        <v>1</v>
      </c>
      <c r="C1" s="9" t="s">
        <v>2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10" t="s">
        <v>10</v>
      </c>
    </row>
    <row r="2" spans="1:10" outlineLevel="2" x14ac:dyDescent="0.25">
      <c r="A2" t="s">
        <v>221</v>
      </c>
      <c r="B2">
        <v>110300</v>
      </c>
      <c r="C2" t="s">
        <v>53</v>
      </c>
      <c r="D2" t="s">
        <v>54</v>
      </c>
      <c r="G2" s="1">
        <v>42842</v>
      </c>
      <c r="H2" t="s">
        <v>55</v>
      </c>
      <c r="I2" s="3">
        <v>203</v>
      </c>
    </row>
    <row r="3" spans="1:10" outlineLevel="2" x14ac:dyDescent="0.25">
      <c r="A3" t="s">
        <v>221</v>
      </c>
      <c r="B3">
        <v>110300</v>
      </c>
      <c r="C3" t="s">
        <v>56</v>
      </c>
      <c r="D3" t="s">
        <v>54</v>
      </c>
      <c r="G3" s="1">
        <v>42842</v>
      </c>
      <c r="H3" t="s">
        <v>57</v>
      </c>
      <c r="I3" s="3">
        <v>30.17</v>
      </c>
    </row>
    <row r="4" spans="1:10" outlineLevel="2" x14ac:dyDescent="0.25">
      <c r="A4" t="s">
        <v>221</v>
      </c>
      <c r="B4">
        <v>110300</v>
      </c>
      <c r="C4" t="s">
        <v>58</v>
      </c>
      <c r="D4" t="s">
        <v>54</v>
      </c>
      <c r="G4" s="1">
        <v>42842</v>
      </c>
      <c r="H4" t="s">
        <v>59</v>
      </c>
      <c r="I4" s="3">
        <v>523.92999999999995</v>
      </c>
    </row>
    <row r="5" spans="1:10" outlineLevel="1" x14ac:dyDescent="0.25">
      <c r="D5" s="6" t="s">
        <v>240</v>
      </c>
      <c r="G5" s="1"/>
      <c r="I5" s="3">
        <f>SUBTOTAL(9,I2:I4)</f>
        <v>757.09999999999991</v>
      </c>
      <c r="J5" t="s">
        <v>285</v>
      </c>
    </row>
    <row r="6" spans="1:10" outlineLevel="2" x14ac:dyDescent="0.25">
      <c r="A6" t="s">
        <v>221</v>
      </c>
      <c r="B6">
        <v>110300</v>
      </c>
      <c r="C6" t="s">
        <v>77</v>
      </c>
      <c r="D6" t="s">
        <v>78</v>
      </c>
      <c r="G6" s="1">
        <v>42855</v>
      </c>
      <c r="H6" t="s">
        <v>79</v>
      </c>
      <c r="I6" s="3">
        <v>32.21</v>
      </c>
    </row>
    <row r="7" spans="1:10" outlineLevel="2" x14ac:dyDescent="0.25">
      <c r="A7" t="s">
        <v>221</v>
      </c>
      <c r="B7">
        <v>110300</v>
      </c>
      <c r="C7" t="s">
        <v>77</v>
      </c>
      <c r="D7" t="s">
        <v>78</v>
      </c>
      <c r="G7" s="1">
        <v>42855</v>
      </c>
      <c r="H7" t="s">
        <v>80</v>
      </c>
      <c r="I7" s="3">
        <v>185.92</v>
      </c>
    </row>
    <row r="8" spans="1:10" outlineLevel="1" x14ac:dyDescent="0.25">
      <c r="D8" s="6" t="s">
        <v>241</v>
      </c>
      <c r="G8" s="1"/>
      <c r="I8" s="3">
        <f>SUBTOTAL(9,I6:I7)</f>
        <v>218.13</v>
      </c>
    </row>
    <row r="9" spans="1:10" outlineLevel="2" x14ac:dyDescent="0.25">
      <c r="A9" t="s">
        <v>221</v>
      </c>
      <c r="B9">
        <v>110300</v>
      </c>
      <c r="C9" t="s">
        <v>82</v>
      </c>
      <c r="D9" t="s">
        <v>83</v>
      </c>
      <c r="G9" s="1">
        <v>42855</v>
      </c>
      <c r="H9" t="s">
        <v>84</v>
      </c>
      <c r="I9" s="3">
        <v>14.54</v>
      </c>
    </row>
    <row r="10" spans="1:10" outlineLevel="1" x14ac:dyDescent="0.25">
      <c r="D10" s="6" t="s">
        <v>242</v>
      </c>
      <c r="G10" s="1"/>
      <c r="I10" s="3">
        <f>SUBTOTAL(9,I9:I9)</f>
        <v>14.54</v>
      </c>
    </row>
    <row r="11" spans="1:10" outlineLevel="2" x14ac:dyDescent="0.25">
      <c r="A11" t="s">
        <v>221</v>
      </c>
      <c r="B11">
        <v>110300</v>
      </c>
      <c r="C11" t="s">
        <v>82</v>
      </c>
      <c r="D11" t="s">
        <v>85</v>
      </c>
      <c r="G11" s="1">
        <v>42855</v>
      </c>
      <c r="H11" t="s">
        <v>86</v>
      </c>
      <c r="I11" s="3">
        <v>26.97</v>
      </c>
    </row>
    <row r="12" spans="1:10" outlineLevel="2" x14ac:dyDescent="0.25">
      <c r="A12" t="s">
        <v>221</v>
      </c>
      <c r="B12">
        <v>110300</v>
      </c>
      <c r="C12" t="s">
        <v>82</v>
      </c>
      <c r="D12" t="s">
        <v>85</v>
      </c>
      <c r="G12" s="1">
        <v>42855</v>
      </c>
      <c r="H12" t="s">
        <v>87</v>
      </c>
      <c r="I12" s="3">
        <v>0.45</v>
      </c>
    </row>
    <row r="13" spans="1:10" outlineLevel="2" x14ac:dyDescent="0.25">
      <c r="A13" t="s">
        <v>221</v>
      </c>
      <c r="B13">
        <v>110300</v>
      </c>
      <c r="C13" t="s">
        <v>82</v>
      </c>
      <c r="D13" t="s">
        <v>85</v>
      </c>
      <c r="G13" s="1">
        <v>42855</v>
      </c>
      <c r="H13" t="s">
        <v>88</v>
      </c>
      <c r="I13" s="3">
        <v>12.6</v>
      </c>
    </row>
    <row r="14" spans="1:10" outlineLevel="2" x14ac:dyDescent="0.25">
      <c r="A14" t="s">
        <v>221</v>
      </c>
      <c r="B14">
        <v>110300</v>
      </c>
      <c r="C14" t="s">
        <v>82</v>
      </c>
      <c r="D14" t="s">
        <v>85</v>
      </c>
      <c r="G14" s="1">
        <v>42855</v>
      </c>
      <c r="H14" t="s">
        <v>89</v>
      </c>
      <c r="I14" s="3">
        <v>0.49</v>
      </c>
    </row>
    <row r="15" spans="1:10" outlineLevel="1" x14ac:dyDescent="0.25">
      <c r="D15" s="6" t="s">
        <v>243</v>
      </c>
      <c r="G15" s="1"/>
      <c r="I15" s="3">
        <f>SUBTOTAL(9,I11:I14)</f>
        <v>40.51</v>
      </c>
    </row>
    <row r="16" spans="1:10" outlineLevel="2" x14ac:dyDescent="0.25">
      <c r="A16" t="s">
        <v>221</v>
      </c>
      <c r="B16">
        <v>110300</v>
      </c>
      <c r="C16" t="s">
        <v>19</v>
      </c>
      <c r="D16">
        <v>723545</v>
      </c>
      <c r="E16" t="s">
        <v>108</v>
      </c>
      <c r="F16" s="8">
        <v>145292</v>
      </c>
      <c r="G16" s="1">
        <v>42837</v>
      </c>
      <c r="H16">
        <v>2000002101</v>
      </c>
      <c r="I16" s="3">
        <v>36.299999999999997</v>
      </c>
    </row>
    <row r="17" spans="1:10" outlineLevel="1" x14ac:dyDescent="0.25">
      <c r="D17" s="6" t="s">
        <v>244</v>
      </c>
      <c r="G17" s="1"/>
      <c r="I17" s="3">
        <f>SUBTOTAL(9,I16:I16)</f>
        <v>36.299999999999997</v>
      </c>
      <c r="J17" t="s">
        <v>286</v>
      </c>
    </row>
    <row r="18" spans="1:10" outlineLevel="2" x14ac:dyDescent="0.25">
      <c r="A18" t="s">
        <v>221</v>
      </c>
      <c r="B18">
        <v>110300</v>
      </c>
      <c r="C18" t="s">
        <v>19</v>
      </c>
      <c r="D18">
        <v>724681</v>
      </c>
      <c r="E18" t="s">
        <v>115</v>
      </c>
      <c r="F18" s="8">
        <v>9944072623</v>
      </c>
      <c r="G18" s="1">
        <v>42851</v>
      </c>
      <c r="H18">
        <v>2000004180</v>
      </c>
      <c r="I18" s="3">
        <v>57.93</v>
      </c>
    </row>
    <row r="19" spans="1:10" outlineLevel="1" x14ac:dyDescent="0.25">
      <c r="D19" s="6" t="s">
        <v>245</v>
      </c>
      <c r="G19" s="1"/>
      <c r="I19" s="3">
        <f>SUBTOTAL(9,I18:I18)</f>
        <v>57.93</v>
      </c>
      <c r="J19" t="s">
        <v>287</v>
      </c>
    </row>
    <row r="20" spans="1:10" outlineLevel="2" x14ac:dyDescent="0.25">
      <c r="A20" t="s">
        <v>221</v>
      </c>
      <c r="B20">
        <v>110300</v>
      </c>
      <c r="C20" t="s">
        <v>19</v>
      </c>
      <c r="D20">
        <v>724710</v>
      </c>
      <c r="E20" t="s">
        <v>115</v>
      </c>
      <c r="F20" s="8">
        <v>9944074800</v>
      </c>
      <c r="G20" s="1">
        <v>42852</v>
      </c>
      <c r="H20">
        <v>2000004180</v>
      </c>
      <c r="I20" s="3">
        <v>50.22</v>
      </c>
    </row>
    <row r="21" spans="1:10" outlineLevel="1" x14ac:dyDescent="0.25">
      <c r="D21" s="6" t="s">
        <v>246</v>
      </c>
      <c r="G21" s="1"/>
      <c r="I21" s="3">
        <f>SUBTOTAL(9,I20:I20)</f>
        <v>50.22</v>
      </c>
      <c r="J21" t="s">
        <v>287</v>
      </c>
    </row>
    <row r="22" spans="1:10" outlineLevel="2" x14ac:dyDescent="0.25">
      <c r="A22" t="s">
        <v>221</v>
      </c>
      <c r="B22">
        <v>110300</v>
      </c>
      <c r="C22" t="s">
        <v>19</v>
      </c>
      <c r="D22">
        <v>724839</v>
      </c>
      <c r="E22" t="s">
        <v>116</v>
      </c>
      <c r="F22" s="8" t="s">
        <v>117</v>
      </c>
      <c r="G22" s="1">
        <v>42853</v>
      </c>
      <c r="H22" t="s">
        <v>122</v>
      </c>
      <c r="I22" s="3">
        <v>492.25</v>
      </c>
      <c r="J22" t="s">
        <v>288</v>
      </c>
    </row>
    <row r="23" spans="1:10" outlineLevel="2" x14ac:dyDescent="0.25">
      <c r="A23" t="s">
        <v>221</v>
      </c>
      <c r="B23">
        <v>110300</v>
      </c>
      <c r="C23" t="s">
        <v>19</v>
      </c>
      <c r="D23">
        <v>724839</v>
      </c>
      <c r="E23" t="s">
        <v>116</v>
      </c>
      <c r="F23" s="8" t="s">
        <v>117</v>
      </c>
      <c r="G23" s="1">
        <v>42853</v>
      </c>
      <c r="H23" t="s">
        <v>123</v>
      </c>
      <c r="I23" s="3">
        <v>234.97</v>
      </c>
      <c r="J23" t="s">
        <v>289</v>
      </c>
    </row>
    <row r="24" spans="1:10" outlineLevel="2" x14ac:dyDescent="0.25">
      <c r="A24" t="s">
        <v>221</v>
      </c>
      <c r="B24">
        <v>110300</v>
      </c>
      <c r="C24" t="s">
        <v>19</v>
      </c>
      <c r="D24">
        <v>724839</v>
      </c>
      <c r="E24" t="s">
        <v>116</v>
      </c>
      <c r="F24" s="8" t="s">
        <v>117</v>
      </c>
      <c r="G24" s="1">
        <v>42853</v>
      </c>
      <c r="H24" t="s">
        <v>124</v>
      </c>
      <c r="I24" s="3">
        <v>72.599999999999994</v>
      </c>
      <c r="J24" t="s">
        <v>289</v>
      </c>
    </row>
    <row r="25" spans="1:10" outlineLevel="1" x14ac:dyDescent="0.25">
      <c r="D25" s="6" t="s">
        <v>247</v>
      </c>
      <c r="G25" s="1"/>
      <c r="I25" s="3">
        <f>SUBTOTAL(9,I22:I24)</f>
        <v>799.82</v>
      </c>
      <c r="J25" t="s">
        <v>285</v>
      </c>
    </row>
    <row r="26" spans="1:10" outlineLevel="2" x14ac:dyDescent="0.25">
      <c r="A26" t="s">
        <v>221</v>
      </c>
      <c r="B26">
        <v>110300</v>
      </c>
      <c r="C26" t="s">
        <v>19</v>
      </c>
      <c r="D26" t="s">
        <v>147</v>
      </c>
      <c r="G26" s="1">
        <v>42855</v>
      </c>
      <c r="H26" t="s">
        <v>148</v>
      </c>
      <c r="I26" s="3">
        <v>0.5</v>
      </c>
    </row>
    <row r="27" spans="1:10" outlineLevel="2" x14ac:dyDescent="0.25">
      <c r="A27" t="s">
        <v>221</v>
      </c>
      <c r="B27">
        <v>110300</v>
      </c>
      <c r="C27" t="s">
        <v>19</v>
      </c>
      <c r="D27" t="s">
        <v>147</v>
      </c>
      <c r="G27" s="1">
        <v>42855</v>
      </c>
      <c r="H27" t="s">
        <v>149</v>
      </c>
      <c r="I27" s="3">
        <v>0.5</v>
      </c>
    </row>
    <row r="28" spans="1:10" outlineLevel="2" x14ac:dyDescent="0.25">
      <c r="A28" t="s">
        <v>221</v>
      </c>
      <c r="B28">
        <v>110300</v>
      </c>
      <c r="C28" t="s">
        <v>19</v>
      </c>
      <c r="D28" t="s">
        <v>147</v>
      </c>
      <c r="G28" s="1">
        <v>42855</v>
      </c>
      <c r="H28" t="s">
        <v>150</v>
      </c>
      <c r="I28" s="3">
        <v>0.5</v>
      </c>
    </row>
    <row r="29" spans="1:10" outlineLevel="2" x14ac:dyDescent="0.25">
      <c r="A29" t="s">
        <v>221</v>
      </c>
      <c r="B29">
        <v>110300</v>
      </c>
      <c r="C29" t="s">
        <v>19</v>
      </c>
      <c r="D29" t="s">
        <v>147</v>
      </c>
      <c r="G29" s="1">
        <v>42855</v>
      </c>
      <c r="H29" t="s">
        <v>151</v>
      </c>
      <c r="I29" s="3">
        <v>0.5</v>
      </c>
    </row>
    <row r="30" spans="1:10" outlineLevel="2" x14ac:dyDescent="0.25">
      <c r="A30" t="s">
        <v>221</v>
      </c>
      <c r="B30">
        <v>110300</v>
      </c>
      <c r="C30" t="s">
        <v>19</v>
      </c>
      <c r="D30" t="s">
        <v>147</v>
      </c>
      <c r="G30" s="1">
        <v>42855</v>
      </c>
      <c r="H30" t="s">
        <v>152</v>
      </c>
      <c r="I30" s="3">
        <v>0.5</v>
      </c>
    </row>
    <row r="31" spans="1:10" outlineLevel="2" x14ac:dyDescent="0.25">
      <c r="A31" t="s">
        <v>221</v>
      </c>
      <c r="B31">
        <v>110300</v>
      </c>
      <c r="C31" t="s">
        <v>19</v>
      </c>
      <c r="D31" t="s">
        <v>147</v>
      </c>
      <c r="G31" s="1">
        <v>42855</v>
      </c>
      <c r="H31" t="s">
        <v>153</v>
      </c>
      <c r="I31" s="3">
        <v>0.5</v>
      </c>
    </row>
    <row r="32" spans="1:10" outlineLevel="2" x14ac:dyDescent="0.25">
      <c r="A32" t="s">
        <v>221</v>
      </c>
      <c r="B32">
        <v>110300</v>
      </c>
      <c r="C32" t="s">
        <v>19</v>
      </c>
      <c r="D32" t="s">
        <v>147</v>
      </c>
      <c r="G32" s="1">
        <v>42855</v>
      </c>
      <c r="H32" t="s">
        <v>154</v>
      </c>
      <c r="I32" s="3">
        <v>0.5</v>
      </c>
    </row>
    <row r="33" spans="1:9" outlineLevel="2" x14ac:dyDescent="0.25">
      <c r="A33" t="s">
        <v>221</v>
      </c>
      <c r="B33">
        <v>110300</v>
      </c>
      <c r="C33" t="s">
        <v>19</v>
      </c>
      <c r="D33" t="s">
        <v>147</v>
      </c>
      <c r="G33" s="1">
        <v>42855</v>
      </c>
      <c r="H33" t="s">
        <v>155</v>
      </c>
      <c r="I33" s="3">
        <v>0.5</v>
      </c>
    </row>
    <row r="34" spans="1:9" outlineLevel="2" x14ac:dyDescent="0.25">
      <c r="A34" t="s">
        <v>221</v>
      </c>
      <c r="B34">
        <v>110300</v>
      </c>
      <c r="C34" t="s">
        <v>19</v>
      </c>
      <c r="D34" t="s">
        <v>147</v>
      </c>
      <c r="G34" s="1">
        <v>42855</v>
      </c>
      <c r="H34" t="s">
        <v>156</v>
      </c>
      <c r="I34" s="3">
        <v>0.5</v>
      </c>
    </row>
    <row r="35" spans="1:9" outlineLevel="2" x14ac:dyDescent="0.25">
      <c r="A35" t="s">
        <v>221</v>
      </c>
      <c r="B35">
        <v>110300</v>
      </c>
      <c r="C35" t="s">
        <v>19</v>
      </c>
      <c r="D35" t="s">
        <v>147</v>
      </c>
      <c r="G35" s="1">
        <v>42855</v>
      </c>
      <c r="H35" t="s">
        <v>157</v>
      </c>
      <c r="I35" s="3">
        <v>0.5</v>
      </c>
    </row>
    <row r="36" spans="1:9" outlineLevel="2" x14ac:dyDescent="0.25">
      <c r="A36" t="s">
        <v>221</v>
      </c>
      <c r="B36">
        <v>110300</v>
      </c>
      <c r="C36" t="s">
        <v>19</v>
      </c>
      <c r="D36" t="s">
        <v>147</v>
      </c>
      <c r="G36" s="1">
        <v>42855</v>
      </c>
      <c r="H36" t="s">
        <v>158</v>
      </c>
      <c r="I36" s="3">
        <v>0.5</v>
      </c>
    </row>
    <row r="37" spans="1:9" outlineLevel="2" x14ac:dyDescent="0.25">
      <c r="A37" t="s">
        <v>221</v>
      </c>
      <c r="B37">
        <v>110300</v>
      </c>
      <c r="C37" t="s">
        <v>19</v>
      </c>
      <c r="D37" t="s">
        <v>147</v>
      </c>
      <c r="G37" s="1">
        <v>42855</v>
      </c>
      <c r="H37" t="s">
        <v>159</v>
      </c>
      <c r="I37" s="3">
        <v>0.5</v>
      </c>
    </row>
    <row r="38" spans="1:9" outlineLevel="2" x14ac:dyDescent="0.25">
      <c r="A38" t="s">
        <v>221</v>
      </c>
      <c r="B38">
        <v>110300</v>
      </c>
      <c r="C38" t="s">
        <v>19</v>
      </c>
      <c r="D38" t="s">
        <v>147</v>
      </c>
      <c r="G38" s="1">
        <v>42855</v>
      </c>
      <c r="H38" t="s">
        <v>160</v>
      </c>
      <c r="I38" s="3">
        <v>0.5</v>
      </c>
    </row>
    <row r="39" spans="1:9" outlineLevel="2" x14ac:dyDescent="0.25">
      <c r="A39" t="s">
        <v>221</v>
      </c>
      <c r="B39">
        <v>110300</v>
      </c>
      <c r="C39" t="s">
        <v>19</v>
      </c>
      <c r="D39" t="s">
        <v>147</v>
      </c>
      <c r="G39" s="1">
        <v>42855</v>
      </c>
      <c r="H39" t="s">
        <v>161</v>
      </c>
      <c r="I39" s="3">
        <v>0.5</v>
      </c>
    </row>
    <row r="40" spans="1:9" outlineLevel="2" x14ac:dyDescent="0.25">
      <c r="A40" t="s">
        <v>221</v>
      </c>
      <c r="B40">
        <v>110300</v>
      </c>
      <c r="C40" t="s">
        <v>19</v>
      </c>
      <c r="D40" t="s">
        <v>147</v>
      </c>
      <c r="G40" s="1">
        <v>42855</v>
      </c>
      <c r="H40" t="s">
        <v>162</v>
      </c>
      <c r="I40" s="3">
        <v>0.5</v>
      </c>
    </row>
    <row r="41" spans="1:9" outlineLevel="2" x14ac:dyDescent="0.25">
      <c r="A41" t="s">
        <v>221</v>
      </c>
      <c r="B41">
        <v>110300</v>
      </c>
      <c r="C41" t="s">
        <v>19</v>
      </c>
      <c r="D41" t="s">
        <v>147</v>
      </c>
      <c r="G41" s="1">
        <v>42855</v>
      </c>
      <c r="H41" t="s">
        <v>163</v>
      </c>
      <c r="I41" s="3">
        <v>0.5</v>
      </c>
    </row>
    <row r="42" spans="1:9" outlineLevel="2" x14ac:dyDescent="0.25">
      <c r="A42" t="s">
        <v>221</v>
      </c>
      <c r="B42">
        <v>110300</v>
      </c>
      <c r="C42" t="s">
        <v>19</v>
      </c>
      <c r="D42" t="s">
        <v>147</v>
      </c>
      <c r="G42" s="1">
        <v>42855</v>
      </c>
      <c r="H42" t="s">
        <v>164</v>
      </c>
      <c r="I42" s="3">
        <v>0.5</v>
      </c>
    </row>
    <row r="43" spans="1:9" outlineLevel="2" x14ac:dyDescent="0.25">
      <c r="A43" t="s">
        <v>221</v>
      </c>
      <c r="B43">
        <v>110300</v>
      </c>
      <c r="C43" t="s">
        <v>19</v>
      </c>
      <c r="D43" t="s">
        <v>147</v>
      </c>
      <c r="G43" s="1">
        <v>42855</v>
      </c>
      <c r="H43" t="s">
        <v>165</v>
      </c>
      <c r="I43" s="3">
        <v>0.5</v>
      </c>
    </row>
    <row r="44" spans="1:9" outlineLevel="2" x14ac:dyDescent="0.25">
      <c r="A44" t="s">
        <v>221</v>
      </c>
      <c r="B44">
        <v>110300</v>
      </c>
      <c r="C44" t="s">
        <v>19</v>
      </c>
      <c r="D44" t="s">
        <v>147</v>
      </c>
      <c r="G44" s="1">
        <v>42855</v>
      </c>
      <c r="H44" t="s">
        <v>166</v>
      </c>
      <c r="I44" s="3">
        <v>0.5</v>
      </c>
    </row>
    <row r="45" spans="1:9" outlineLevel="2" x14ac:dyDescent="0.25">
      <c r="A45" t="s">
        <v>221</v>
      </c>
      <c r="B45">
        <v>110300</v>
      </c>
      <c r="C45" t="s">
        <v>19</v>
      </c>
      <c r="D45" t="s">
        <v>147</v>
      </c>
      <c r="G45" s="1">
        <v>42855</v>
      </c>
      <c r="H45" t="s">
        <v>167</v>
      </c>
      <c r="I45" s="3">
        <v>0.5</v>
      </c>
    </row>
    <row r="46" spans="1:9" outlineLevel="2" x14ac:dyDescent="0.25">
      <c r="A46" t="s">
        <v>221</v>
      </c>
      <c r="B46">
        <v>110300</v>
      </c>
      <c r="C46" t="s">
        <v>19</v>
      </c>
      <c r="D46" t="s">
        <v>147</v>
      </c>
      <c r="G46" s="1">
        <v>42855</v>
      </c>
      <c r="H46" t="s">
        <v>168</v>
      </c>
      <c r="I46" s="3">
        <v>0.5</v>
      </c>
    </row>
    <row r="47" spans="1:9" outlineLevel="2" x14ac:dyDescent="0.25">
      <c r="A47" t="s">
        <v>221</v>
      </c>
      <c r="B47">
        <v>110300</v>
      </c>
      <c r="C47" t="s">
        <v>19</v>
      </c>
      <c r="D47" t="s">
        <v>147</v>
      </c>
      <c r="G47" s="1">
        <v>42855</v>
      </c>
      <c r="H47" t="s">
        <v>169</v>
      </c>
      <c r="I47" s="3">
        <v>0.5</v>
      </c>
    </row>
    <row r="48" spans="1:9" outlineLevel="2" x14ac:dyDescent="0.25">
      <c r="A48" t="s">
        <v>221</v>
      </c>
      <c r="B48">
        <v>110300</v>
      </c>
      <c r="C48" t="s">
        <v>19</v>
      </c>
      <c r="D48" t="s">
        <v>147</v>
      </c>
      <c r="G48" s="1">
        <v>42855</v>
      </c>
      <c r="H48" t="s">
        <v>170</v>
      </c>
      <c r="I48" s="3">
        <v>0.5</v>
      </c>
    </row>
    <row r="49" spans="1:10" outlineLevel="2" x14ac:dyDescent="0.25">
      <c r="A49" t="s">
        <v>221</v>
      </c>
      <c r="B49">
        <v>110300</v>
      </c>
      <c r="C49" t="s">
        <v>19</v>
      </c>
      <c r="D49" t="s">
        <v>147</v>
      </c>
      <c r="G49" s="1">
        <v>42855</v>
      </c>
      <c r="H49" t="s">
        <v>171</v>
      </c>
      <c r="I49" s="3">
        <v>0.5</v>
      </c>
    </row>
    <row r="50" spans="1:10" outlineLevel="2" x14ac:dyDescent="0.25">
      <c r="A50" t="s">
        <v>221</v>
      </c>
      <c r="B50">
        <v>110300</v>
      </c>
      <c r="C50" t="s">
        <v>19</v>
      </c>
      <c r="D50" t="s">
        <v>147</v>
      </c>
      <c r="G50" s="1">
        <v>42855</v>
      </c>
      <c r="H50" t="s">
        <v>172</v>
      </c>
      <c r="I50" s="3">
        <v>0.5</v>
      </c>
    </row>
    <row r="51" spans="1:10" outlineLevel="2" x14ac:dyDescent="0.25">
      <c r="A51" t="s">
        <v>221</v>
      </c>
      <c r="B51">
        <v>110300</v>
      </c>
      <c r="C51" t="s">
        <v>19</v>
      </c>
      <c r="D51" t="s">
        <v>147</v>
      </c>
      <c r="G51" s="1">
        <v>42855</v>
      </c>
      <c r="H51" t="s">
        <v>173</v>
      </c>
      <c r="I51" s="3">
        <v>0.5</v>
      </c>
    </row>
    <row r="52" spans="1:10" outlineLevel="2" x14ac:dyDescent="0.25">
      <c r="A52" t="s">
        <v>221</v>
      </c>
      <c r="B52">
        <v>110300</v>
      </c>
      <c r="C52" t="s">
        <v>19</v>
      </c>
      <c r="D52" t="s">
        <v>147</v>
      </c>
      <c r="G52" s="1">
        <v>42855</v>
      </c>
      <c r="H52" t="s">
        <v>174</v>
      </c>
      <c r="I52" s="3">
        <v>0.5</v>
      </c>
    </row>
    <row r="53" spans="1:10" outlineLevel="2" x14ac:dyDescent="0.25">
      <c r="A53" t="s">
        <v>221</v>
      </c>
      <c r="B53">
        <v>110300</v>
      </c>
      <c r="C53" t="s">
        <v>19</v>
      </c>
      <c r="D53" t="s">
        <v>147</v>
      </c>
      <c r="G53" s="1">
        <v>42855</v>
      </c>
      <c r="H53" t="s">
        <v>175</v>
      </c>
      <c r="I53" s="3">
        <v>0.5</v>
      </c>
    </row>
    <row r="54" spans="1:10" outlineLevel="2" x14ac:dyDescent="0.25">
      <c r="A54" t="s">
        <v>221</v>
      </c>
      <c r="B54">
        <v>110300</v>
      </c>
      <c r="C54" t="s">
        <v>19</v>
      </c>
      <c r="D54" t="s">
        <v>147</v>
      </c>
      <c r="G54" s="1">
        <v>42855</v>
      </c>
      <c r="H54" t="s">
        <v>176</v>
      </c>
      <c r="I54" s="3">
        <v>0.5</v>
      </c>
    </row>
    <row r="55" spans="1:10" outlineLevel="2" x14ac:dyDescent="0.25">
      <c r="A55" t="s">
        <v>221</v>
      </c>
      <c r="B55">
        <v>110300</v>
      </c>
      <c r="C55" t="s">
        <v>19</v>
      </c>
      <c r="D55" t="s">
        <v>147</v>
      </c>
      <c r="G55" s="1">
        <v>42855</v>
      </c>
      <c r="H55" t="s">
        <v>177</v>
      </c>
      <c r="I55" s="3">
        <v>0.5</v>
      </c>
    </row>
    <row r="56" spans="1:10" outlineLevel="2" x14ac:dyDescent="0.25">
      <c r="A56" t="s">
        <v>221</v>
      </c>
      <c r="B56">
        <v>110300</v>
      </c>
      <c r="C56" t="s">
        <v>19</v>
      </c>
      <c r="D56" t="s">
        <v>147</v>
      </c>
      <c r="G56" s="1">
        <v>42855</v>
      </c>
      <c r="H56" t="s">
        <v>178</v>
      </c>
      <c r="I56" s="3">
        <v>0.5</v>
      </c>
    </row>
    <row r="57" spans="1:10" outlineLevel="2" x14ac:dyDescent="0.25">
      <c r="A57" t="s">
        <v>221</v>
      </c>
      <c r="B57">
        <v>110300</v>
      </c>
      <c r="C57" t="s">
        <v>19</v>
      </c>
      <c r="D57" t="s">
        <v>147</v>
      </c>
      <c r="G57" s="1">
        <v>42855</v>
      </c>
      <c r="H57" t="s">
        <v>179</v>
      </c>
      <c r="I57" s="3">
        <v>0.5</v>
      </c>
    </row>
    <row r="58" spans="1:10" outlineLevel="2" x14ac:dyDescent="0.25">
      <c r="A58" t="s">
        <v>221</v>
      </c>
      <c r="B58">
        <v>110300</v>
      </c>
      <c r="C58" t="s">
        <v>19</v>
      </c>
      <c r="D58" t="s">
        <v>147</v>
      </c>
      <c r="G58" s="1">
        <v>42855</v>
      </c>
      <c r="H58" t="s">
        <v>180</v>
      </c>
      <c r="I58" s="3">
        <v>0.5</v>
      </c>
    </row>
    <row r="59" spans="1:10" outlineLevel="2" x14ac:dyDescent="0.25">
      <c r="A59" t="s">
        <v>221</v>
      </c>
      <c r="B59">
        <v>110300</v>
      </c>
      <c r="C59" t="s">
        <v>19</v>
      </c>
      <c r="D59" t="s">
        <v>147</v>
      </c>
      <c r="G59" s="1">
        <v>42855</v>
      </c>
      <c r="H59" t="s">
        <v>181</v>
      </c>
      <c r="I59" s="3">
        <v>0.5</v>
      </c>
    </row>
    <row r="60" spans="1:10" outlineLevel="1" x14ac:dyDescent="0.25">
      <c r="D60" s="6" t="s">
        <v>248</v>
      </c>
      <c r="G60" s="1"/>
      <c r="I60" s="3">
        <f>SUBTOTAL(9,I26:I59)</f>
        <v>17</v>
      </c>
      <c r="J60" t="s">
        <v>290</v>
      </c>
    </row>
    <row r="61" spans="1:10" outlineLevel="2" x14ac:dyDescent="0.25">
      <c r="A61" t="s">
        <v>221</v>
      </c>
      <c r="B61">
        <v>110300</v>
      </c>
      <c r="C61" t="s">
        <v>184</v>
      </c>
      <c r="D61">
        <v>1054995</v>
      </c>
      <c r="G61" s="1">
        <v>42853</v>
      </c>
      <c r="H61" t="s">
        <v>186</v>
      </c>
      <c r="I61" s="3">
        <v>4</v>
      </c>
    </row>
    <row r="62" spans="1:10" outlineLevel="1" x14ac:dyDescent="0.25">
      <c r="D62" s="6" t="s">
        <v>249</v>
      </c>
      <c r="G62" s="1"/>
      <c r="I62" s="3">
        <f>SUBTOTAL(9,I61:I61)</f>
        <v>4</v>
      </c>
      <c r="J62" t="s">
        <v>285</v>
      </c>
    </row>
    <row r="63" spans="1:10" outlineLevel="2" x14ac:dyDescent="0.25">
      <c r="A63" t="s">
        <v>221</v>
      </c>
      <c r="B63">
        <v>110300</v>
      </c>
      <c r="C63" t="s">
        <v>199</v>
      </c>
      <c r="D63">
        <v>3002</v>
      </c>
      <c r="G63" s="1">
        <v>42836</v>
      </c>
      <c r="H63" t="s">
        <v>200</v>
      </c>
      <c r="I63" s="3">
        <v>7.41</v>
      </c>
    </row>
    <row r="64" spans="1:10" outlineLevel="1" x14ac:dyDescent="0.25">
      <c r="D64" s="6" t="s">
        <v>250</v>
      </c>
      <c r="G64" s="1"/>
      <c r="I64" s="3">
        <f>SUBTOTAL(9,I63:I63)</f>
        <v>7.41</v>
      </c>
      <c r="J64" t="s">
        <v>285</v>
      </c>
    </row>
    <row r="65" spans="4:9" x14ac:dyDescent="0.25">
      <c r="D65" s="6" t="s">
        <v>228</v>
      </c>
      <c r="G65" s="1"/>
      <c r="I65" s="3">
        <f>SUBTOTAL(9,I2:I63)</f>
        <v>2002.96</v>
      </c>
    </row>
    <row r="67" spans="4:9" x14ac:dyDescent="0.25">
      <c r="H67" t="s">
        <v>291</v>
      </c>
      <c r="I67" s="3">
        <f>I17</f>
        <v>36.299999999999997</v>
      </c>
    </row>
    <row r="68" spans="4:9" x14ac:dyDescent="0.25">
      <c r="H68" t="s">
        <v>292</v>
      </c>
      <c r="I68" s="3">
        <f>I19+I21</f>
        <v>108.15</v>
      </c>
    </row>
    <row r="69" spans="4:9" x14ac:dyDescent="0.25">
      <c r="H69" t="s">
        <v>288</v>
      </c>
      <c r="I69" s="3">
        <f>I22</f>
        <v>492.25</v>
      </c>
    </row>
    <row r="70" spans="4:9" x14ac:dyDescent="0.25">
      <c r="H70" t="s">
        <v>289</v>
      </c>
      <c r="I70" s="3">
        <f>I23+I24</f>
        <v>307.57</v>
      </c>
    </row>
    <row r="71" spans="4:9" x14ac:dyDescent="0.25">
      <c r="H71" t="s">
        <v>290</v>
      </c>
      <c r="I71" s="3">
        <f>I60</f>
        <v>17</v>
      </c>
    </row>
    <row r="72" spans="4:9" x14ac:dyDescent="0.25">
      <c r="I72" s="3">
        <f>SUM(I67:I71)</f>
        <v>961.27</v>
      </c>
    </row>
  </sheetData>
  <sortState ref="A2:I54">
    <sortCondition ref="C2:C54"/>
    <sortCondition ref="D2:D54"/>
  </sortState>
  <printOptions horizontalCentered="1" gridLines="1"/>
  <pageMargins left="0" right="0" top="0.75" bottom="0" header="0.3" footer="0.3"/>
  <pageSetup scale="90" orientation="landscape" r:id="rId1"/>
  <headerFooter>
    <oddHeader>&amp;L&amp;F&amp;CReconciliation - Apr 2017&amp;R&amp;A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24" sqref="I24"/>
    </sheetView>
  </sheetViews>
  <sheetFormatPr defaultColWidth="11.7109375" defaultRowHeight="15" outlineLevelRow="2" x14ac:dyDescent="0.25"/>
  <cols>
    <col min="1" max="1" width="11.5703125" bestFit="1" customWidth="1"/>
    <col min="2" max="2" width="7" bestFit="1" customWidth="1"/>
    <col min="3" max="3" width="15.28515625" customWidth="1"/>
    <col min="4" max="4" width="10.140625" bestFit="1" customWidth="1"/>
    <col min="5" max="5" width="17.85546875" customWidth="1"/>
    <col min="6" max="6" width="11.28515625" bestFit="1" customWidth="1"/>
    <col min="8" max="8" width="24.140625" customWidth="1"/>
    <col min="9" max="9" width="9.85546875" bestFit="1" customWidth="1"/>
    <col min="10" max="10" width="14.42578125" customWidth="1"/>
  </cols>
  <sheetData>
    <row r="1" spans="1:10" s="4" customFormat="1" ht="30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5" t="s">
        <v>10</v>
      </c>
    </row>
    <row r="2" spans="1:10" outlineLevel="2" x14ac:dyDescent="0.25">
      <c r="A2" t="s">
        <v>220</v>
      </c>
      <c r="B2">
        <v>110300</v>
      </c>
      <c r="C2" t="s">
        <v>19</v>
      </c>
      <c r="D2">
        <v>724861</v>
      </c>
      <c r="E2" t="s">
        <v>116</v>
      </c>
      <c r="F2" t="s">
        <v>134</v>
      </c>
      <c r="G2" s="1">
        <v>42853</v>
      </c>
      <c r="H2" t="s">
        <v>137</v>
      </c>
      <c r="I2" s="3">
        <v>322.02</v>
      </c>
    </row>
    <row r="3" spans="1:10" outlineLevel="2" x14ac:dyDescent="0.25">
      <c r="A3" t="s">
        <v>220</v>
      </c>
      <c r="B3">
        <v>110300</v>
      </c>
      <c r="C3" t="s">
        <v>19</v>
      </c>
      <c r="D3">
        <v>724861</v>
      </c>
      <c r="E3" t="s">
        <v>116</v>
      </c>
      <c r="F3" t="s">
        <v>134</v>
      </c>
      <c r="G3" s="1">
        <v>42853</v>
      </c>
      <c r="H3" t="s">
        <v>138</v>
      </c>
      <c r="I3" s="3">
        <v>107.74</v>
      </c>
    </row>
    <row r="4" spans="1:10" outlineLevel="1" x14ac:dyDescent="0.25">
      <c r="D4" s="6" t="s">
        <v>266</v>
      </c>
      <c r="G4" s="1"/>
      <c r="I4" s="3">
        <f>SUBTOTAL(9,I2:I3)</f>
        <v>429.76</v>
      </c>
      <c r="J4" t="s">
        <v>285</v>
      </c>
    </row>
    <row r="5" spans="1:10" outlineLevel="2" x14ac:dyDescent="0.25">
      <c r="A5" t="s">
        <v>220</v>
      </c>
      <c r="B5">
        <v>110300</v>
      </c>
      <c r="C5" t="s">
        <v>19</v>
      </c>
      <c r="D5">
        <v>725077</v>
      </c>
      <c r="E5" t="s">
        <v>116</v>
      </c>
      <c r="F5" t="s">
        <v>139</v>
      </c>
      <c r="G5" s="1">
        <v>42853</v>
      </c>
      <c r="H5" t="s">
        <v>141</v>
      </c>
      <c r="I5" s="3">
        <v>62.99</v>
      </c>
    </row>
    <row r="6" spans="1:10" outlineLevel="2" x14ac:dyDescent="0.25">
      <c r="A6" t="s">
        <v>220</v>
      </c>
      <c r="B6">
        <v>110300</v>
      </c>
      <c r="C6" t="s">
        <v>19</v>
      </c>
      <c r="D6">
        <v>725077</v>
      </c>
      <c r="E6" t="s">
        <v>116</v>
      </c>
      <c r="F6" t="s">
        <v>139</v>
      </c>
      <c r="G6" s="1">
        <v>42853</v>
      </c>
      <c r="H6" t="s">
        <v>131</v>
      </c>
      <c r="I6" s="3">
        <v>410.02</v>
      </c>
    </row>
    <row r="7" spans="1:10" outlineLevel="2" x14ac:dyDescent="0.25">
      <c r="A7" t="s">
        <v>220</v>
      </c>
      <c r="B7">
        <v>110300</v>
      </c>
      <c r="C7" t="s">
        <v>19</v>
      </c>
      <c r="D7">
        <v>725077</v>
      </c>
      <c r="E7" t="s">
        <v>116</v>
      </c>
      <c r="F7" t="s">
        <v>139</v>
      </c>
      <c r="G7" s="1">
        <v>42853</v>
      </c>
      <c r="H7" t="s">
        <v>142</v>
      </c>
      <c r="I7" s="3">
        <v>286.38</v>
      </c>
    </row>
    <row r="8" spans="1:10" outlineLevel="2" x14ac:dyDescent="0.25">
      <c r="A8" t="s">
        <v>220</v>
      </c>
      <c r="B8">
        <v>110300</v>
      </c>
      <c r="C8" t="s">
        <v>19</v>
      </c>
      <c r="D8">
        <v>725077</v>
      </c>
      <c r="E8" t="s">
        <v>116</v>
      </c>
      <c r="F8" t="s">
        <v>139</v>
      </c>
      <c r="G8" s="1">
        <v>42853</v>
      </c>
      <c r="H8" t="s">
        <v>143</v>
      </c>
      <c r="I8" s="3">
        <v>5.89</v>
      </c>
    </row>
    <row r="9" spans="1:10" outlineLevel="2" x14ac:dyDescent="0.25">
      <c r="A9" t="s">
        <v>220</v>
      </c>
      <c r="B9">
        <v>110300</v>
      </c>
      <c r="C9" t="s">
        <v>19</v>
      </c>
      <c r="D9">
        <v>725077</v>
      </c>
      <c r="E9" t="s">
        <v>116</v>
      </c>
      <c r="F9" t="s">
        <v>139</v>
      </c>
      <c r="G9" s="1">
        <v>42853</v>
      </c>
      <c r="H9" t="s">
        <v>144</v>
      </c>
      <c r="I9" s="3">
        <v>9.08</v>
      </c>
    </row>
    <row r="10" spans="1:10" outlineLevel="2" x14ac:dyDescent="0.25">
      <c r="A10" t="s">
        <v>220</v>
      </c>
      <c r="B10">
        <v>110300</v>
      </c>
      <c r="C10" t="s">
        <v>19</v>
      </c>
      <c r="D10">
        <v>725077</v>
      </c>
      <c r="E10" t="s">
        <v>116</v>
      </c>
      <c r="F10" t="s">
        <v>139</v>
      </c>
      <c r="G10" s="1">
        <v>42853</v>
      </c>
      <c r="H10" t="s">
        <v>145</v>
      </c>
      <c r="I10" s="3">
        <v>52.55</v>
      </c>
    </row>
    <row r="11" spans="1:10" outlineLevel="2" x14ac:dyDescent="0.25">
      <c r="A11" t="s">
        <v>220</v>
      </c>
      <c r="B11">
        <v>110300</v>
      </c>
      <c r="C11" t="s">
        <v>19</v>
      </c>
      <c r="D11">
        <v>725077</v>
      </c>
      <c r="E11" t="s">
        <v>116</v>
      </c>
      <c r="F11" t="s">
        <v>139</v>
      </c>
      <c r="G11" s="1">
        <v>42853</v>
      </c>
      <c r="H11" t="s">
        <v>146</v>
      </c>
      <c r="I11" s="3">
        <v>2331.71</v>
      </c>
    </row>
    <row r="12" spans="1:10" outlineLevel="1" x14ac:dyDescent="0.25">
      <c r="D12" s="6" t="s">
        <v>254</v>
      </c>
      <c r="G12" s="1"/>
      <c r="I12" s="3">
        <f>SUBTOTAL(9,I5:I11)</f>
        <v>3158.62</v>
      </c>
      <c r="J12" t="s">
        <v>285</v>
      </c>
    </row>
    <row r="13" spans="1:10" x14ac:dyDescent="0.25">
      <c r="D13" s="6" t="s">
        <v>228</v>
      </c>
      <c r="G13" s="1"/>
      <c r="I13" s="3">
        <f>SUBTOTAL(9,I2:I11)</f>
        <v>3588.38</v>
      </c>
    </row>
    <row r="14" spans="1:10" x14ac:dyDescent="0.25">
      <c r="I14" s="3"/>
    </row>
  </sheetData>
  <sortState ref="A2:I10">
    <sortCondition ref="D2:D10"/>
  </sortState>
  <printOptions horizontalCentered="1" gridLines="1"/>
  <pageMargins left="0" right="0" top="0.75" bottom="0" header="0.3" footer="0.3"/>
  <pageSetup orientation="landscape" r:id="rId1"/>
  <headerFooter>
    <oddHeader>&amp;L&amp;F&amp;CReconciliation - Apr 2017&amp;R&amp;A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24" sqref="I24"/>
    </sheetView>
  </sheetViews>
  <sheetFormatPr defaultRowHeight="15" outlineLevelRow="2" x14ac:dyDescent="0.25"/>
  <cols>
    <col min="1" max="1" width="19.28515625" bestFit="1" customWidth="1"/>
    <col min="2" max="2" width="7" bestFit="1" customWidth="1"/>
    <col min="3" max="3" width="13" customWidth="1"/>
    <col min="4" max="4" width="8.28515625" bestFit="1" customWidth="1"/>
    <col min="5" max="5" width="12" customWidth="1"/>
    <col min="6" max="6" width="19.5703125" customWidth="1"/>
    <col min="7" max="7" width="9.7109375" bestFit="1" customWidth="1"/>
    <col min="8" max="8" width="20.140625" customWidth="1"/>
    <col min="9" max="9" width="10.5703125" bestFit="1" customWidth="1"/>
    <col min="10" max="10" width="2" bestFit="1" customWidth="1"/>
  </cols>
  <sheetData>
    <row r="1" spans="1:10" s="4" customFormat="1" ht="30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5" t="s">
        <v>10</v>
      </c>
    </row>
    <row r="2" spans="1:10" outlineLevel="2" x14ac:dyDescent="0.25">
      <c r="A2" t="s">
        <v>218</v>
      </c>
      <c r="B2">
        <v>110300</v>
      </c>
      <c r="C2" t="s">
        <v>14</v>
      </c>
      <c r="D2">
        <v>2999</v>
      </c>
      <c r="G2" s="1">
        <v>42831</v>
      </c>
      <c r="H2" t="s">
        <v>15</v>
      </c>
      <c r="I2" s="3">
        <v>-2000</v>
      </c>
    </row>
    <row r="3" spans="1:10" outlineLevel="1" x14ac:dyDescent="0.25">
      <c r="D3" s="6" t="s">
        <v>251</v>
      </c>
      <c r="G3" s="1"/>
      <c r="I3" s="3">
        <f>SUBTOTAL(9,I2:I2)</f>
        <v>-2000</v>
      </c>
    </row>
    <row r="4" spans="1:10" outlineLevel="2" x14ac:dyDescent="0.25">
      <c r="A4" t="s">
        <v>218</v>
      </c>
      <c r="B4">
        <v>110300</v>
      </c>
      <c r="C4" t="s">
        <v>14</v>
      </c>
      <c r="D4">
        <v>3001</v>
      </c>
      <c r="G4" s="1">
        <v>42835</v>
      </c>
      <c r="H4" t="s">
        <v>15</v>
      </c>
      <c r="I4" s="3">
        <v>-880</v>
      </c>
    </row>
    <row r="5" spans="1:10" outlineLevel="1" x14ac:dyDescent="0.25">
      <c r="D5" s="6" t="s">
        <v>252</v>
      </c>
      <c r="G5" s="1"/>
      <c r="I5" s="3">
        <f>SUBTOTAL(9,I4:I4)</f>
        <v>-880</v>
      </c>
    </row>
    <row r="6" spans="1:10" outlineLevel="2" x14ac:dyDescent="0.25">
      <c r="A6" t="s">
        <v>218</v>
      </c>
      <c r="B6">
        <v>110300</v>
      </c>
      <c r="C6" t="s">
        <v>14</v>
      </c>
      <c r="D6">
        <v>3006</v>
      </c>
      <c r="G6" s="1">
        <v>42842</v>
      </c>
      <c r="H6" t="s">
        <v>15</v>
      </c>
      <c r="I6" s="3">
        <v>-500</v>
      </c>
    </row>
    <row r="7" spans="1:10" outlineLevel="1" x14ac:dyDescent="0.25">
      <c r="D7" s="6" t="s">
        <v>253</v>
      </c>
      <c r="G7" s="1"/>
      <c r="I7" s="3">
        <f>SUBTOTAL(9,I6:I6)</f>
        <v>-500</v>
      </c>
    </row>
    <row r="8" spans="1:10" outlineLevel="2" x14ac:dyDescent="0.25">
      <c r="A8" t="s">
        <v>218</v>
      </c>
      <c r="B8">
        <v>110300</v>
      </c>
      <c r="C8" t="s">
        <v>19</v>
      </c>
      <c r="D8">
        <v>724839</v>
      </c>
      <c r="E8" t="s">
        <v>116</v>
      </c>
      <c r="F8" t="s">
        <v>117</v>
      </c>
      <c r="G8" s="1">
        <v>42853</v>
      </c>
      <c r="H8" t="s">
        <v>130</v>
      </c>
      <c r="I8" s="3">
        <v>58.23</v>
      </c>
    </row>
    <row r="9" spans="1:10" outlineLevel="2" x14ac:dyDescent="0.25">
      <c r="A9" t="s">
        <v>218</v>
      </c>
      <c r="B9">
        <v>110300</v>
      </c>
      <c r="C9" t="s">
        <v>19</v>
      </c>
      <c r="D9">
        <v>724839</v>
      </c>
      <c r="E9" t="s">
        <v>116</v>
      </c>
      <c r="F9" t="s">
        <v>117</v>
      </c>
      <c r="G9" s="1">
        <v>42853</v>
      </c>
      <c r="H9" t="s">
        <v>131</v>
      </c>
      <c r="I9" s="3">
        <v>537.13</v>
      </c>
    </row>
    <row r="10" spans="1:10" outlineLevel="2" x14ac:dyDescent="0.25">
      <c r="A10" t="s">
        <v>218</v>
      </c>
      <c r="B10">
        <v>110300</v>
      </c>
      <c r="C10" t="s">
        <v>19</v>
      </c>
      <c r="D10">
        <v>724839</v>
      </c>
      <c r="E10" t="s">
        <v>116</v>
      </c>
      <c r="F10" t="s">
        <v>117</v>
      </c>
      <c r="G10" s="1">
        <v>42853</v>
      </c>
      <c r="H10" t="s">
        <v>118</v>
      </c>
      <c r="I10" s="3">
        <v>2696.1</v>
      </c>
    </row>
    <row r="11" spans="1:10" outlineLevel="2" x14ac:dyDescent="0.25">
      <c r="A11" t="s">
        <v>218</v>
      </c>
      <c r="B11">
        <v>110300</v>
      </c>
      <c r="C11" t="s">
        <v>19</v>
      </c>
      <c r="D11">
        <v>724839</v>
      </c>
      <c r="E11" t="s">
        <v>116</v>
      </c>
      <c r="F11" t="s">
        <v>117</v>
      </c>
      <c r="G11" s="1">
        <v>42853</v>
      </c>
      <c r="H11" t="s">
        <v>132</v>
      </c>
      <c r="I11" s="3">
        <v>43.93</v>
      </c>
    </row>
    <row r="12" spans="1:10" outlineLevel="2" x14ac:dyDescent="0.25">
      <c r="A12" t="s">
        <v>218</v>
      </c>
      <c r="B12">
        <v>110300</v>
      </c>
      <c r="C12" t="s">
        <v>19</v>
      </c>
      <c r="D12">
        <v>724839</v>
      </c>
      <c r="E12" t="s">
        <v>116</v>
      </c>
      <c r="F12" t="s">
        <v>117</v>
      </c>
      <c r="G12" s="1">
        <v>42853</v>
      </c>
      <c r="H12" t="s">
        <v>133</v>
      </c>
      <c r="I12" s="3">
        <v>389.6</v>
      </c>
    </row>
    <row r="13" spans="1:10" outlineLevel="1" x14ac:dyDescent="0.25">
      <c r="D13" s="6" t="s">
        <v>247</v>
      </c>
      <c r="G13" s="1"/>
      <c r="I13" s="3">
        <f>SUBTOTAL(9,I8:I12)</f>
        <v>3724.99</v>
      </c>
      <c r="J13" t="s">
        <v>285</v>
      </c>
    </row>
    <row r="14" spans="1:10" outlineLevel="2" x14ac:dyDescent="0.25">
      <c r="A14" t="s">
        <v>218</v>
      </c>
      <c r="B14">
        <v>110300</v>
      </c>
      <c r="C14" t="s">
        <v>19</v>
      </c>
      <c r="D14">
        <v>725077</v>
      </c>
      <c r="E14" t="s">
        <v>116</v>
      </c>
      <c r="F14" t="s">
        <v>139</v>
      </c>
      <c r="G14" s="1">
        <v>42853</v>
      </c>
      <c r="H14" t="s">
        <v>131</v>
      </c>
      <c r="I14" s="3">
        <v>203.55</v>
      </c>
    </row>
    <row r="15" spans="1:10" outlineLevel="1" x14ac:dyDescent="0.25">
      <c r="D15" s="6" t="s">
        <v>254</v>
      </c>
      <c r="G15" s="1"/>
      <c r="I15" s="3">
        <f>SUBTOTAL(9,I14:I14)</f>
        <v>203.55</v>
      </c>
      <c r="J15" t="s">
        <v>285</v>
      </c>
    </row>
    <row r="16" spans="1:10" outlineLevel="2" x14ac:dyDescent="0.25">
      <c r="A16" t="s">
        <v>218</v>
      </c>
      <c r="B16">
        <v>110300</v>
      </c>
      <c r="C16" t="s">
        <v>184</v>
      </c>
      <c r="D16">
        <v>1054995</v>
      </c>
      <c r="G16" s="1">
        <v>42853</v>
      </c>
      <c r="H16" t="s">
        <v>187</v>
      </c>
      <c r="I16" s="3">
        <v>4</v>
      </c>
    </row>
    <row r="17" spans="1:9" outlineLevel="2" x14ac:dyDescent="0.25">
      <c r="A17" t="s">
        <v>218</v>
      </c>
      <c r="B17">
        <v>110300</v>
      </c>
      <c r="C17" t="s">
        <v>184</v>
      </c>
      <c r="D17">
        <v>1054995</v>
      </c>
      <c r="G17" s="1">
        <v>42853</v>
      </c>
      <c r="H17" t="s">
        <v>188</v>
      </c>
      <c r="I17" s="3">
        <v>4</v>
      </c>
    </row>
    <row r="18" spans="1:9" outlineLevel="2" x14ac:dyDescent="0.25">
      <c r="A18" t="s">
        <v>218</v>
      </c>
      <c r="B18">
        <v>110300</v>
      </c>
      <c r="C18" t="s">
        <v>184</v>
      </c>
      <c r="D18">
        <v>1054995</v>
      </c>
      <c r="G18" s="1">
        <v>42853</v>
      </c>
      <c r="H18" t="s">
        <v>189</v>
      </c>
      <c r="I18" s="3">
        <v>4</v>
      </c>
    </row>
    <row r="19" spans="1:9" outlineLevel="2" x14ac:dyDescent="0.25">
      <c r="A19" t="s">
        <v>218</v>
      </c>
      <c r="B19">
        <v>110300</v>
      </c>
      <c r="C19" t="s">
        <v>184</v>
      </c>
      <c r="D19">
        <v>1054995</v>
      </c>
      <c r="G19" s="1">
        <v>42853</v>
      </c>
      <c r="H19" t="s">
        <v>190</v>
      </c>
      <c r="I19" s="3">
        <v>4</v>
      </c>
    </row>
    <row r="20" spans="1:9" outlineLevel="2" x14ac:dyDescent="0.25">
      <c r="A20" t="s">
        <v>218</v>
      </c>
      <c r="B20">
        <v>110300</v>
      </c>
      <c r="C20" t="s">
        <v>184</v>
      </c>
      <c r="D20">
        <v>1054995</v>
      </c>
      <c r="G20" s="1">
        <v>42853</v>
      </c>
      <c r="H20" t="s">
        <v>191</v>
      </c>
      <c r="I20" s="3">
        <v>4</v>
      </c>
    </row>
    <row r="21" spans="1:9" outlineLevel="1" x14ac:dyDescent="0.25">
      <c r="D21" s="6" t="s">
        <v>249</v>
      </c>
      <c r="G21" s="1"/>
      <c r="I21" s="3">
        <f>SUBTOTAL(9,I16:I20)</f>
        <v>20</v>
      </c>
    </row>
    <row r="22" spans="1:9" x14ac:dyDescent="0.25">
      <c r="D22" s="6" t="s">
        <v>228</v>
      </c>
      <c r="G22" s="1"/>
      <c r="I22" s="3">
        <f>SUBTOTAL(9,I2:I20)</f>
        <v>568.54000000000008</v>
      </c>
    </row>
    <row r="23" spans="1:9" x14ac:dyDescent="0.25">
      <c r="G23" s="1"/>
      <c r="I23" s="3"/>
    </row>
    <row r="24" spans="1:9" x14ac:dyDescent="0.25">
      <c r="A24" t="s">
        <v>219</v>
      </c>
      <c r="B24">
        <v>110300</v>
      </c>
      <c r="C24" t="s">
        <v>19</v>
      </c>
      <c r="D24">
        <v>722714</v>
      </c>
      <c r="E24" t="s">
        <v>91</v>
      </c>
      <c r="F24" t="s">
        <v>92</v>
      </c>
      <c r="G24" s="1">
        <v>42828</v>
      </c>
      <c r="H24" t="s">
        <v>74</v>
      </c>
      <c r="I24" s="3">
        <v>16.84</v>
      </c>
    </row>
    <row r="25" spans="1:9" x14ac:dyDescent="0.25">
      <c r="A25" t="s">
        <v>219</v>
      </c>
      <c r="B25">
        <v>110300</v>
      </c>
      <c r="C25" t="s">
        <v>19</v>
      </c>
      <c r="D25">
        <v>722715</v>
      </c>
      <c r="E25" t="s">
        <v>93</v>
      </c>
      <c r="F25" t="s">
        <v>94</v>
      </c>
      <c r="G25" s="1">
        <v>42828</v>
      </c>
      <c r="H25" t="s">
        <v>74</v>
      </c>
      <c r="I25" s="3">
        <v>22.51</v>
      </c>
    </row>
    <row r="26" spans="1:9" x14ac:dyDescent="0.25">
      <c r="A26" t="s">
        <v>219</v>
      </c>
      <c r="B26">
        <v>110300</v>
      </c>
      <c r="C26" t="s">
        <v>19</v>
      </c>
      <c r="D26">
        <v>723107</v>
      </c>
      <c r="E26" t="s">
        <v>103</v>
      </c>
      <c r="F26" t="s">
        <v>92</v>
      </c>
      <c r="G26" s="1">
        <v>42832</v>
      </c>
      <c r="H26" t="s">
        <v>92</v>
      </c>
      <c r="I26" s="3">
        <v>16.84</v>
      </c>
    </row>
    <row r="27" spans="1:9" x14ac:dyDescent="0.25">
      <c r="A27" t="s">
        <v>219</v>
      </c>
      <c r="B27">
        <v>110300</v>
      </c>
      <c r="C27" t="s">
        <v>192</v>
      </c>
      <c r="D27">
        <v>722802</v>
      </c>
      <c r="E27" t="s">
        <v>196</v>
      </c>
      <c r="F27" t="s">
        <v>197</v>
      </c>
      <c r="G27" s="1">
        <v>42829</v>
      </c>
      <c r="H27" t="s">
        <v>198</v>
      </c>
      <c r="I27" s="3">
        <v>148.66</v>
      </c>
    </row>
    <row r="28" spans="1:9" x14ac:dyDescent="0.25">
      <c r="I28" s="3">
        <f>SUM(I24:I27)</f>
        <v>204.85</v>
      </c>
    </row>
  </sheetData>
  <sortState ref="A2:I15">
    <sortCondition ref="D2:D15"/>
  </sortState>
  <printOptions horizontalCentered="1" gridLines="1"/>
  <pageMargins left="0" right="0" top="0.75" bottom="0" header="0.3" footer="0.3"/>
  <pageSetup orientation="landscape" r:id="rId1"/>
  <headerFooter>
    <oddHeader>&amp;L&amp;F&amp;CReconciliation - Apr 2017&amp;R&amp;A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Faculty</vt:lpstr>
      <vt:lpstr>Staff</vt:lpstr>
      <vt:lpstr>SA</vt:lpstr>
      <vt:lpstr>TA</vt:lpstr>
      <vt:lpstr>Lecturers</vt:lpstr>
      <vt:lpstr>Benefits</vt:lpstr>
      <vt:lpstr>OandE</vt:lpstr>
      <vt:lpstr>Lottery</vt:lpstr>
      <vt:lpstr>IEEE</vt:lpstr>
      <vt:lpstr>UCP</vt:lpstr>
      <vt:lpstr>SL002</vt:lpstr>
      <vt:lpstr>Benefits!Print_Titles</vt:lpstr>
      <vt:lpstr>OandE!Print_Titles</vt:lpstr>
      <vt:lpstr>SA!Print_Titles</vt:lpstr>
      <vt:lpstr>UCP!Print_Titles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Woods</dc:creator>
  <cp:lastModifiedBy>Lani Woods</cp:lastModifiedBy>
  <cp:lastPrinted>2017-05-24T20:48:18Z</cp:lastPrinted>
  <dcterms:created xsi:type="dcterms:W3CDTF">2017-05-22T22:41:37Z</dcterms:created>
  <dcterms:modified xsi:type="dcterms:W3CDTF">2017-06-28T18:49:55Z</dcterms:modified>
</cp:coreProperties>
</file>