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95" windowWidth="24105" windowHeight="5955" activeTab="0"/>
  </bookViews>
  <sheets>
    <sheet name="FTES_FTEF_SFR" sheetId="1" r:id="rId1"/>
  </sheets>
  <definedNames>
    <definedName name="_xlnm.Print_Area" localSheetId="0">'FTES_FTEF_SFR'!$A$1:$AJ$50</definedName>
    <definedName name="_xlnm.Print_Titles" localSheetId="0">'FTES_FTEF_SFR'!$A:$C,'FTES_FTEF_SFR'!$1:$3</definedName>
  </definedNames>
  <calcPr fullCalcOnLoad="1"/>
</workbook>
</file>

<file path=xl/sharedStrings.xml><?xml version="1.0" encoding="utf-8"?>
<sst xmlns="http://schemas.openxmlformats.org/spreadsheetml/2006/main" count="107" uniqueCount="53">
  <si>
    <t>College</t>
  </si>
  <si>
    <t>CS</t>
  </si>
  <si>
    <t>Biological Sciences</t>
  </si>
  <si>
    <t>Chemistry</t>
  </si>
  <si>
    <t>Child Development</t>
  </si>
  <si>
    <t>Computer Science</t>
  </si>
  <si>
    <t>Geology</t>
  </si>
  <si>
    <t>Mathematics</t>
  </si>
  <si>
    <t>Nursing</t>
  </si>
  <si>
    <t>Physics/Physical Science</t>
  </si>
  <si>
    <t>Psychology</t>
  </si>
  <si>
    <t>Fall 2009</t>
  </si>
  <si>
    <t>Winter 2010</t>
  </si>
  <si>
    <t>Spring 2010</t>
  </si>
  <si>
    <t>Fall 2010</t>
  </si>
  <si>
    <t>Spring 2011</t>
  </si>
  <si>
    <t>Fall 2011</t>
  </si>
  <si>
    <t>Spring 2012</t>
  </si>
  <si>
    <t>Fall 2012</t>
  </si>
  <si>
    <t>Spring 2013</t>
  </si>
  <si>
    <t>University Total</t>
  </si>
  <si>
    <t>AY 2009/2010</t>
  </si>
  <si>
    <t>AY 2010/2011</t>
  </si>
  <si>
    <t>AY 2011/2012</t>
  </si>
  <si>
    <t>AY 2012/2013</t>
  </si>
  <si>
    <t>FTES</t>
  </si>
  <si>
    <t>Biological Sciences Total</t>
  </si>
  <si>
    <t>Chemistry Total</t>
  </si>
  <si>
    <t>Child Development Total</t>
  </si>
  <si>
    <t>Computer Science Total</t>
  </si>
  <si>
    <t>Geology Total</t>
  </si>
  <si>
    <t>Mathematics Total</t>
  </si>
  <si>
    <t>Nursing Total</t>
  </si>
  <si>
    <t>Physics/Physical Science Total</t>
  </si>
  <si>
    <t>Psychology Total</t>
  </si>
  <si>
    <t>Graduate</t>
  </si>
  <si>
    <t xml:space="preserve">Upper </t>
  </si>
  <si>
    <t xml:space="preserve">Lower </t>
  </si>
  <si>
    <t>FTEF</t>
  </si>
  <si>
    <t>SFR</t>
  </si>
  <si>
    <t>Department/Program</t>
  </si>
  <si>
    <t>Notes: The report provides information by level and for each college and department. It shows the distribution of FTES and FTEF necessary to support the students. Also provided is the SFR for each level of aggregation.</t>
  </si>
  <si>
    <t>FTES generated is assigned to the department of record for the course subject area.</t>
  </si>
  <si>
    <t>FTEF generated is assigned to the department used to teach courses in each subject area. FTEF source reflects where faculty taught rather than where they were appointed.</t>
  </si>
  <si>
    <t>Student-Faculty Ratio (SFR) = FTES/FTEF</t>
  </si>
  <si>
    <t>Source: CSU Academic Planning Database (APDB), Summary Master File.</t>
  </si>
  <si>
    <t>Course Level</t>
  </si>
  <si>
    <t>State Supported Courses Only</t>
  </si>
  <si>
    <t>AY 2013/2014</t>
  </si>
  <si>
    <t>Fall 2013</t>
  </si>
  <si>
    <t>Spring 2014</t>
  </si>
  <si>
    <t>Office of Institutional Research (2014APR18)LM</t>
  </si>
  <si>
    <t>College of Science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</si>
</sst>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0"/>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border>
    <border>
      <left style="thin"/>
      <right/>
      <top style="thin"/>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color indexed="8"/>
      </left>
      <right/>
      <top/>
      <bottom/>
    </border>
    <border>
      <left style="thin"/>
      <right/>
      <top style="thin">
        <color indexed="8"/>
      </top>
      <bottom/>
    </border>
    <border>
      <left style="thin"/>
      <right style="thin"/>
      <top/>
      <bottom/>
    </border>
    <border>
      <left style="thin">
        <color indexed="8"/>
      </left>
      <right/>
      <top style="thin">
        <color indexed="8"/>
      </top>
      <bottom/>
    </border>
    <border>
      <left style="thin">
        <color indexed="8"/>
      </left>
      <right/>
      <top style="thin"/>
      <bottom/>
    </border>
    <border>
      <left style="thin"/>
      <right style="thin"/>
      <top/>
      <bottom style="thin"/>
    </border>
    <border>
      <left style="thin"/>
      <right style="thin"/>
      <top style="thin"/>
      <bottom>
        <color indexed="63"/>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xf>
    <xf numFmtId="2" fontId="0" fillId="0" borderId="0" xfId="0" applyNumberFormat="1" applyAlignment="1">
      <alignment/>
    </xf>
    <xf numFmtId="0" fontId="37" fillId="0" borderId="0" xfId="0" applyFont="1" applyAlignment="1">
      <alignment/>
    </xf>
    <xf numFmtId="0" fontId="37" fillId="0" borderId="0" xfId="0" applyFont="1" applyAlignment="1">
      <alignment/>
    </xf>
    <xf numFmtId="0" fontId="37" fillId="0" borderId="0" xfId="0" applyFont="1" applyAlignment="1">
      <alignment horizontal="left" wrapText="1"/>
    </xf>
    <xf numFmtId="0" fontId="37" fillId="0" borderId="0" xfId="0" applyFont="1" applyAlignment="1">
      <alignment horizontal="left"/>
    </xf>
    <xf numFmtId="0" fontId="38" fillId="0" borderId="0" xfId="0" applyFont="1" applyBorder="1" applyAlignment="1">
      <alignment/>
    </xf>
    <xf numFmtId="0" fontId="38" fillId="0" borderId="10" xfId="0" applyFont="1" applyBorder="1" applyAlignment="1">
      <alignment/>
    </xf>
    <xf numFmtId="0" fontId="38" fillId="0" borderId="11" xfId="0" applyFont="1" applyBorder="1" applyAlignment="1">
      <alignment/>
    </xf>
    <xf numFmtId="0" fontId="38" fillId="0" borderId="12" xfId="0" applyFont="1" applyBorder="1" applyAlignment="1">
      <alignment horizontal="center" vertical="center"/>
    </xf>
    <xf numFmtId="2" fontId="38" fillId="0" borderId="12" xfId="0" applyNumberFormat="1" applyFont="1" applyBorder="1" applyAlignment="1">
      <alignment horizontal="center" vertical="center"/>
    </xf>
    <xf numFmtId="0" fontId="38" fillId="0" borderId="13" xfId="0" applyFont="1" applyBorder="1" applyAlignment="1">
      <alignment/>
    </xf>
    <xf numFmtId="0" fontId="38" fillId="0" borderId="14" xfId="0" applyFont="1" applyBorder="1" applyAlignment="1">
      <alignment/>
    </xf>
    <xf numFmtId="0" fontId="38" fillId="0" borderId="13" xfId="0" applyFont="1" applyBorder="1" applyAlignment="1">
      <alignment/>
    </xf>
    <xf numFmtId="0" fontId="39" fillId="33" borderId="15" xfId="0" applyFont="1" applyFill="1" applyBorder="1" applyAlignment="1">
      <alignment/>
    </xf>
    <xf numFmtId="0" fontId="38" fillId="0" borderId="16" xfId="0" applyFont="1" applyBorder="1" applyAlignment="1">
      <alignment/>
    </xf>
    <xf numFmtId="0" fontId="39" fillId="33" borderId="17" xfId="0" applyFont="1" applyFill="1" applyBorder="1" applyAlignment="1">
      <alignment/>
    </xf>
    <xf numFmtId="0" fontId="39" fillId="33" borderId="12" xfId="0" applyFont="1" applyFill="1" applyBorder="1" applyAlignment="1">
      <alignment/>
    </xf>
    <xf numFmtId="0" fontId="38" fillId="0" borderId="12" xfId="0" applyFont="1" applyBorder="1" applyAlignment="1">
      <alignment/>
    </xf>
    <xf numFmtId="0" fontId="38" fillId="0" borderId="18" xfId="0" applyFont="1" applyBorder="1" applyAlignment="1">
      <alignment/>
    </xf>
    <xf numFmtId="0" fontId="38" fillId="0" borderId="11" xfId="0" applyFont="1" applyBorder="1" applyAlignment="1">
      <alignment/>
    </xf>
    <xf numFmtId="0" fontId="38" fillId="0" borderId="12" xfId="0" applyFont="1" applyBorder="1" applyAlignment="1">
      <alignment/>
    </xf>
    <xf numFmtId="0" fontId="39" fillId="33" borderId="16" xfId="0" applyFont="1" applyFill="1" applyBorder="1" applyAlignment="1">
      <alignment/>
    </xf>
    <xf numFmtId="0" fontId="38" fillId="0" borderId="19" xfId="0" applyFont="1" applyBorder="1" applyAlignment="1">
      <alignment/>
    </xf>
    <xf numFmtId="0" fontId="38" fillId="0" borderId="20" xfId="0" applyFont="1" applyBorder="1" applyAlignment="1">
      <alignment/>
    </xf>
    <xf numFmtId="0" fontId="39" fillId="33" borderId="19" xfId="0" applyFont="1" applyFill="1" applyBorder="1" applyAlignment="1">
      <alignment/>
    </xf>
    <xf numFmtId="0" fontId="38" fillId="0" borderId="21" xfId="0" applyFont="1" applyBorder="1" applyAlignment="1">
      <alignment/>
    </xf>
    <xf numFmtId="0" fontId="39" fillId="33" borderId="14" xfId="0" applyFont="1" applyFill="1" applyBorder="1" applyAlignment="1">
      <alignment/>
    </xf>
    <xf numFmtId="0" fontId="39" fillId="33" borderId="14" xfId="0" applyFont="1" applyFill="1" applyBorder="1" applyAlignment="1">
      <alignment/>
    </xf>
    <xf numFmtId="0" fontId="39" fillId="33" borderId="11" xfId="0" applyFont="1" applyFill="1" applyBorder="1" applyAlignment="1">
      <alignment/>
    </xf>
    <xf numFmtId="0" fontId="39" fillId="33" borderId="22" xfId="0" applyFont="1" applyFill="1" applyBorder="1" applyAlignment="1">
      <alignment/>
    </xf>
    <xf numFmtId="0" fontId="38" fillId="0" borderId="23" xfId="0" applyFont="1" applyBorder="1" applyAlignment="1">
      <alignment/>
    </xf>
    <xf numFmtId="4" fontId="38" fillId="0" borderId="12" xfId="0" applyNumberFormat="1" applyFont="1" applyBorder="1" applyAlignment="1">
      <alignment/>
    </xf>
    <xf numFmtId="4" fontId="39" fillId="33" borderId="12" xfId="0" applyNumberFormat="1" applyFont="1" applyFill="1" applyBorder="1" applyAlignment="1">
      <alignment/>
    </xf>
    <xf numFmtId="2" fontId="38" fillId="0" borderId="12" xfId="0" applyNumberFormat="1" applyFont="1" applyBorder="1" applyAlignment="1">
      <alignment horizontal="center" vertical="center"/>
    </xf>
    <xf numFmtId="0" fontId="37"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0"/>
  <sheetViews>
    <sheetView tabSelected="1" view="pageLayout" workbookViewId="0" topLeftCell="A1">
      <selection activeCell="C42" sqref="C42"/>
    </sheetView>
  </sheetViews>
  <sheetFormatPr defaultColWidth="9.140625" defaultRowHeight="15"/>
  <cols>
    <col min="1" max="1" width="10.57421875" style="0" customWidth="1"/>
    <col min="2" max="2" width="33.00390625" style="0" bestFit="1" customWidth="1"/>
    <col min="3" max="3" width="11.00390625" style="0" bestFit="1" customWidth="1"/>
    <col min="4" max="4" width="7.8515625" style="2" customWidth="1"/>
    <col min="5" max="5" width="6.57421875" style="2" customWidth="1"/>
    <col min="6" max="6" width="5.57421875" style="2" customWidth="1"/>
    <col min="7" max="8" width="6.57421875" style="2" customWidth="1"/>
    <col min="9" max="9" width="5.57421875" style="2" customWidth="1"/>
    <col min="10" max="10" width="7.8515625" style="2" customWidth="1"/>
    <col min="11" max="11" width="6.57421875" style="2" customWidth="1"/>
    <col min="12" max="12" width="5.57421875" style="2" customWidth="1"/>
    <col min="13" max="13" width="7.8515625" style="2" customWidth="1"/>
    <col min="14" max="14" width="6.57421875" style="2" customWidth="1"/>
    <col min="15" max="15" width="5.8515625" style="2" customWidth="1"/>
    <col min="16" max="16" width="7.8515625" style="2" customWidth="1"/>
    <col min="17" max="17" width="6.57421875" style="2" customWidth="1"/>
    <col min="18" max="18" width="5.57421875" style="2" customWidth="1"/>
    <col min="19" max="19" width="7.8515625" style="2" customWidth="1"/>
    <col min="20" max="20" width="6.57421875" style="2" customWidth="1"/>
    <col min="21" max="21" width="5.8515625" style="2" customWidth="1"/>
    <col min="22" max="22" width="7.8515625" style="2" customWidth="1"/>
    <col min="23" max="23" width="6.57421875" style="2" customWidth="1"/>
    <col min="24" max="24" width="5.57421875" style="2" customWidth="1"/>
    <col min="25" max="25" width="7.8515625" style="2" customWidth="1"/>
    <col min="26" max="26" width="6.57421875" style="2" customWidth="1"/>
    <col min="27" max="27" width="5.57421875" style="2" customWidth="1"/>
    <col min="28" max="28" width="7.8515625" style="2" customWidth="1"/>
    <col min="29" max="29" width="6.57421875" style="2" customWidth="1"/>
    <col min="30" max="30" width="5.57421875" style="2" customWidth="1"/>
    <col min="31" max="31" width="7.8515625" style="2" bestFit="1" customWidth="1"/>
    <col min="32" max="32" width="6.57421875" style="2" bestFit="1" customWidth="1"/>
    <col min="33" max="33" width="5.57421875" style="2" bestFit="1" customWidth="1"/>
    <col min="34" max="34" width="7.8515625" style="2" bestFit="1" customWidth="1"/>
    <col min="35" max="35" width="6.57421875" style="2" bestFit="1" customWidth="1"/>
    <col min="36" max="36" width="7.00390625" style="2" bestFit="1" customWidth="1"/>
  </cols>
  <sheetData>
    <row r="1" spans="1:36" ht="15">
      <c r="A1" s="7"/>
      <c r="B1" s="8"/>
      <c r="C1" s="9"/>
      <c r="D1" s="35" t="s">
        <v>21</v>
      </c>
      <c r="E1" s="35"/>
      <c r="F1" s="35"/>
      <c r="G1" s="35"/>
      <c r="H1" s="35"/>
      <c r="I1" s="35"/>
      <c r="J1" s="35"/>
      <c r="K1" s="35"/>
      <c r="L1" s="35"/>
      <c r="M1" s="35" t="s">
        <v>22</v>
      </c>
      <c r="N1" s="35"/>
      <c r="O1" s="35"/>
      <c r="P1" s="35"/>
      <c r="Q1" s="35"/>
      <c r="R1" s="35"/>
      <c r="S1" s="35" t="s">
        <v>23</v>
      </c>
      <c r="T1" s="35"/>
      <c r="U1" s="35"/>
      <c r="V1" s="35"/>
      <c r="W1" s="35"/>
      <c r="X1" s="35"/>
      <c r="Y1" s="35" t="s">
        <v>24</v>
      </c>
      <c r="Z1" s="35"/>
      <c r="AA1" s="35"/>
      <c r="AB1" s="35"/>
      <c r="AC1" s="35"/>
      <c r="AD1" s="35"/>
      <c r="AE1" s="35" t="s">
        <v>48</v>
      </c>
      <c r="AF1" s="35"/>
      <c r="AG1" s="35"/>
      <c r="AH1" s="35"/>
      <c r="AI1" s="35"/>
      <c r="AJ1" s="35"/>
    </row>
    <row r="2" spans="1:36" ht="15">
      <c r="A2" s="7"/>
      <c r="B2" s="8"/>
      <c r="C2" s="9"/>
      <c r="D2" s="35" t="s">
        <v>11</v>
      </c>
      <c r="E2" s="35"/>
      <c r="F2" s="35"/>
      <c r="G2" s="35" t="s">
        <v>12</v>
      </c>
      <c r="H2" s="35"/>
      <c r="I2" s="35"/>
      <c r="J2" s="35" t="s">
        <v>13</v>
      </c>
      <c r="K2" s="35"/>
      <c r="L2" s="35"/>
      <c r="M2" s="35" t="s">
        <v>14</v>
      </c>
      <c r="N2" s="35"/>
      <c r="O2" s="35"/>
      <c r="P2" s="35" t="s">
        <v>15</v>
      </c>
      <c r="Q2" s="35"/>
      <c r="R2" s="35"/>
      <c r="S2" s="35" t="s">
        <v>16</v>
      </c>
      <c r="T2" s="35"/>
      <c r="U2" s="35"/>
      <c r="V2" s="35" t="s">
        <v>17</v>
      </c>
      <c r="W2" s="35"/>
      <c r="X2" s="35"/>
      <c r="Y2" s="35" t="s">
        <v>18</v>
      </c>
      <c r="Z2" s="35"/>
      <c r="AA2" s="35"/>
      <c r="AB2" s="35" t="s">
        <v>19</v>
      </c>
      <c r="AC2" s="35"/>
      <c r="AD2" s="35"/>
      <c r="AE2" s="35" t="s">
        <v>49</v>
      </c>
      <c r="AF2" s="35"/>
      <c r="AG2" s="35"/>
      <c r="AH2" s="35" t="s">
        <v>50</v>
      </c>
      <c r="AI2" s="35"/>
      <c r="AJ2" s="35"/>
    </row>
    <row r="3" spans="1:36" ht="15">
      <c r="A3" s="10" t="s">
        <v>0</v>
      </c>
      <c r="B3" s="10" t="s">
        <v>40</v>
      </c>
      <c r="C3" s="10" t="s">
        <v>46</v>
      </c>
      <c r="D3" s="11" t="s">
        <v>25</v>
      </c>
      <c r="E3" s="11" t="s">
        <v>38</v>
      </c>
      <c r="F3" s="11" t="s">
        <v>39</v>
      </c>
      <c r="G3" s="11" t="s">
        <v>25</v>
      </c>
      <c r="H3" s="11" t="s">
        <v>38</v>
      </c>
      <c r="I3" s="11" t="s">
        <v>39</v>
      </c>
      <c r="J3" s="11" t="s">
        <v>25</v>
      </c>
      <c r="K3" s="11" t="s">
        <v>38</v>
      </c>
      <c r="L3" s="11" t="s">
        <v>39</v>
      </c>
      <c r="M3" s="11" t="s">
        <v>25</v>
      </c>
      <c r="N3" s="11" t="s">
        <v>38</v>
      </c>
      <c r="O3" s="11" t="s">
        <v>39</v>
      </c>
      <c r="P3" s="11" t="s">
        <v>25</v>
      </c>
      <c r="Q3" s="11" t="s">
        <v>38</v>
      </c>
      <c r="R3" s="11" t="s">
        <v>39</v>
      </c>
      <c r="S3" s="11" t="s">
        <v>25</v>
      </c>
      <c r="T3" s="11" t="s">
        <v>38</v>
      </c>
      <c r="U3" s="11" t="s">
        <v>39</v>
      </c>
      <c r="V3" s="11" t="s">
        <v>25</v>
      </c>
      <c r="W3" s="11" t="s">
        <v>38</v>
      </c>
      <c r="X3" s="11" t="s">
        <v>39</v>
      </c>
      <c r="Y3" s="11" t="s">
        <v>25</v>
      </c>
      <c r="Z3" s="11" t="s">
        <v>38</v>
      </c>
      <c r="AA3" s="11" t="s">
        <v>39</v>
      </c>
      <c r="AB3" s="11" t="s">
        <v>25</v>
      </c>
      <c r="AC3" s="11" t="s">
        <v>38</v>
      </c>
      <c r="AD3" s="11" t="s">
        <v>39</v>
      </c>
      <c r="AE3" s="11" t="s">
        <v>25</v>
      </c>
      <c r="AF3" s="11" t="s">
        <v>38</v>
      </c>
      <c r="AG3" s="11" t="s">
        <v>39</v>
      </c>
      <c r="AH3" s="11" t="s">
        <v>25</v>
      </c>
      <c r="AI3" s="11" t="s">
        <v>38</v>
      </c>
      <c r="AJ3" s="11" t="s">
        <v>39</v>
      </c>
    </row>
    <row r="4" spans="1:36" ht="15">
      <c r="A4" s="16" t="s">
        <v>1</v>
      </c>
      <c r="B4" s="16" t="s">
        <v>2</v>
      </c>
      <c r="C4" s="32" t="s">
        <v>37</v>
      </c>
      <c r="D4" s="33">
        <v>155.36666666666665</v>
      </c>
      <c r="E4" s="33">
        <v>5.329000000000001</v>
      </c>
      <c r="F4" s="33">
        <f aca="true" t="shared" si="0" ref="F4:F37">D4/E4</f>
        <v>29.15493838743979</v>
      </c>
      <c r="G4" s="33">
        <v>23.06666666666667</v>
      </c>
      <c r="H4" s="33">
        <v>2.4</v>
      </c>
      <c r="I4" s="33">
        <f>G4/H4</f>
        <v>9.611111111111112</v>
      </c>
      <c r="J4" s="33">
        <v>195.93333333333328</v>
      </c>
      <c r="K4" s="33">
        <v>6.240000000000002</v>
      </c>
      <c r="L4" s="33">
        <f aca="true" t="shared" si="1" ref="L4:L37">J4/K4</f>
        <v>31.39957264957263</v>
      </c>
      <c r="M4" s="33">
        <v>180.93333333333328</v>
      </c>
      <c r="N4" s="33">
        <v>5.533999999999999</v>
      </c>
      <c r="O4" s="33">
        <f aca="true" t="shared" si="2" ref="O4:O37">M4/N4</f>
        <v>32.69485604144079</v>
      </c>
      <c r="P4" s="33">
        <v>256.9333333333334</v>
      </c>
      <c r="Q4" s="33">
        <v>8.633000000000003</v>
      </c>
      <c r="R4" s="33">
        <f aca="true" t="shared" si="3" ref="R4:R37">P4/Q4</f>
        <v>29.761766863585464</v>
      </c>
      <c r="S4" s="33">
        <v>283.73333333333335</v>
      </c>
      <c r="T4" s="33">
        <v>8.373000000000001</v>
      </c>
      <c r="U4" s="33">
        <f aca="true" t="shared" si="4" ref="U4:U37">S4/T4</f>
        <v>33.88669931127831</v>
      </c>
      <c r="V4" s="33">
        <v>226.26666666666654</v>
      </c>
      <c r="W4" s="33">
        <v>6.554000000000001</v>
      </c>
      <c r="X4" s="33">
        <f aca="true" t="shared" si="5" ref="X4:X37">V4/W4</f>
        <v>34.523446241481004</v>
      </c>
      <c r="Y4" s="33">
        <v>235.06666666666663</v>
      </c>
      <c r="Z4" s="33">
        <v>6.658999999999998</v>
      </c>
      <c r="AA4" s="33">
        <f aca="true" t="shared" si="6" ref="AA4:AA37">Y4/Z4</f>
        <v>35.3005956850378</v>
      </c>
      <c r="AB4" s="33">
        <v>235.46666666666673</v>
      </c>
      <c r="AC4" s="33">
        <v>7.099</v>
      </c>
      <c r="AD4" s="33">
        <f aca="true" t="shared" si="7" ref="AD4:AD37">AB4/AC4</f>
        <v>33.168990937690765</v>
      </c>
      <c r="AE4" s="33">
        <v>278.53</v>
      </c>
      <c r="AF4" s="33">
        <v>6.916</v>
      </c>
      <c r="AG4" s="33">
        <f aca="true" t="shared" si="8" ref="AG4:AG9">AE4/AF4</f>
        <v>40.273279352226716</v>
      </c>
      <c r="AH4" s="33">
        <v>207.87</v>
      </c>
      <c r="AI4" s="33">
        <v>6.232</v>
      </c>
      <c r="AJ4" s="33">
        <f aca="true" t="shared" si="9" ref="AJ4:AJ9">AH4/AI4</f>
        <v>33.35526315789474</v>
      </c>
    </row>
    <row r="5" spans="1:36" ht="15">
      <c r="A5" s="25"/>
      <c r="B5" s="25"/>
      <c r="C5" s="13" t="s">
        <v>36</v>
      </c>
      <c r="D5" s="33">
        <v>179.26666666666668</v>
      </c>
      <c r="E5" s="33">
        <v>7.258</v>
      </c>
      <c r="F5" s="33">
        <f t="shared" si="0"/>
        <v>24.699182511251955</v>
      </c>
      <c r="G5" s="33">
        <v>21.083333333333336</v>
      </c>
      <c r="H5" s="33">
        <v>2.6</v>
      </c>
      <c r="I5" s="33">
        <f>G5/H5</f>
        <v>8.10897435897436</v>
      </c>
      <c r="J5" s="33">
        <v>155.3666666666667</v>
      </c>
      <c r="K5" s="33">
        <v>8.797999999999998</v>
      </c>
      <c r="L5" s="33">
        <f t="shared" si="1"/>
        <v>17.65931651132834</v>
      </c>
      <c r="M5" s="33">
        <v>170.9666666666667</v>
      </c>
      <c r="N5" s="33">
        <v>8.3</v>
      </c>
      <c r="O5" s="33">
        <f t="shared" si="2"/>
        <v>20.59839357429719</v>
      </c>
      <c r="P5" s="33">
        <v>174.7666666666666</v>
      </c>
      <c r="Q5" s="33">
        <v>8.723000000000003</v>
      </c>
      <c r="R5" s="33">
        <f t="shared" si="3"/>
        <v>20.035156100729857</v>
      </c>
      <c r="S5" s="33">
        <v>211.74999999999991</v>
      </c>
      <c r="T5" s="33">
        <v>8.098999999999998</v>
      </c>
      <c r="U5" s="33">
        <f t="shared" si="4"/>
        <v>26.145203111495242</v>
      </c>
      <c r="V5" s="33">
        <v>199.56666666666658</v>
      </c>
      <c r="W5" s="33">
        <v>9.587</v>
      </c>
      <c r="X5" s="33">
        <f t="shared" si="5"/>
        <v>20.816383296825553</v>
      </c>
      <c r="Y5" s="33">
        <v>197.26666666666668</v>
      </c>
      <c r="Z5" s="33">
        <v>9.324</v>
      </c>
      <c r="AA5" s="33">
        <f t="shared" si="6"/>
        <v>21.15687115687116</v>
      </c>
      <c r="AB5" s="33">
        <v>187.23333333333335</v>
      </c>
      <c r="AC5" s="33">
        <v>9.646999999999998</v>
      </c>
      <c r="AD5" s="33">
        <f t="shared" si="7"/>
        <v>19.408451677550882</v>
      </c>
      <c r="AE5" s="33">
        <v>197</v>
      </c>
      <c r="AF5" s="33">
        <v>8.653</v>
      </c>
      <c r="AG5" s="33">
        <f t="shared" si="8"/>
        <v>22.76667051889518</v>
      </c>
      <c r="AH5" s="33">
        <v>185.47</v>
      </c>
      <c r="AI5" s="33">
        <v>9.073</v>
      </c>
      <c r="AJ5" s="33">
        <f t="shared" si="9"/>
        <v>20.44197068224402</v>
      </c>
    </row>
    <row r="6" spans="1:36" ht="15">
      <c r="A6" s="25"/>
      <c r="B6" s="25"/>
      <c r="C6" s="13" t="s">
        <v>35</v>
      </c>
      <c r="D6" s="33">
        <v>3.583333333333334</v>
      </c>
      <c r="E6" s="33">
        <v>0.899</v>
      </c>
      <c r="F6" s="33">
        <f t="shared" si="0"/>
        <v>3.9859102706711167</v>
      </c>
      <c r="G6" s="33">
        <v>0</v>
      </c>
      <c r="H6" s="33">
        <v>0</v>
      </c>
      <c r="I6" s="33">
        <v>0</v>
      </c>
      <c r="J6" s="33">
        <v>3.3333333333333335</v>
      </c>
      <c r="K6" s="33">
        <v>0.43300000000000005</v>
      </c>
      <c r="L6" s="33">
        <f t="shared" si="1"/>
        <v>7.698229407236335</v>
      </c>
      <c r="M6" s="33">
        <v>4.083333333333332</v>
      </c>
      <c r="N6" s="33">
        <v>0.51</v>
      </c>
      <c r="O6" s="33">
        <f t="shared" si="2"/>
        <v>8.006535947712417</v>
      </c>
      <c r="P6" s="33">
        <v>2.933333333333333</v>
      </c>
      <c r="Q6" s="33">
        <v>0.5640000000000001</v>
      </c>
      <c r="R6" s="33">
        <f t="shared" si="3"/>
        <v>5.200945626477541</v>
      </c>
      <c r="S6" s="33">
        <v>5.166666666666667</v>
      </c>
      <c r="T6" s="33">
        <v>0.7960000000000002</v>
      </c>
      <c r="U6" s="33">
        <f t="shared" si="4"/>
        <v>6.490787269681741</v>
      </c>
      <c r="V6" s="33">
        <v>3.916666666666667</v>
      </c>
      <c r="W6" s="33">
        <v>0.542</v>
      </c>
      <c r="X6" s="33">
        <f t="shared" si="5"/>
        <v>7.226322263222633</v>
      </c>
      <c r="Y6" s="33">
        <v>3.933333333333333</v>
      </c>
      <c r="Z6" s="33">
        <v>0.5840000000000001</v>
      </c>
      <c r="AA6" s="33">
        <f t="shared" si="6"/>
        <v>6.7351598173515965</v>
      </c>
      <c r="AB6" s="33">
        <v>5.3500000000000005</v>
      </c>
      <c r="AC6" s="33">
        <v>0.513</v>
      </c>
      <c r="AD6" s="33">
        <f t="shared" si="7"/>
        <v>10.428849902534115</v>
      </c>
      <c r="AE6" s="33">
        <v>5.5</v>
      </c>
      <c r="AF6" s="33">
        <v>0.758</v>
      </c>
      <c r="AG6" s="33">
        <f t="shared" si="8"/>
        <v>7.255936675461741</v>
      </c>
      <c r="AH6" s="33">
        <v>5.67</v>
      </c>
      <c r="AI6" s="33">
        <v>0.841</v>
      </c>
      <c r="AJ6" s="33">
        <f t="shared" si="9"/>
        <v>6.7419738406658745</v>
      </c>
    </row>
    <row r="7" spans="1:36" ht="15">
      <c r="A7" s="25"/>
      <c r="B7" s="26" t="s">
        <v>26</v>
      </c>
      <c r="C7" s="15"/>
      <c r="D7" s="34">
        <v>338.21666666666664</v>
      </c>
      <c r="E7" s="34">
        <v>13.486</v>
      </c>
      <c r="F7" s="34">
        <f t="shared" si="0"/>
        <v>25.07909436946957</v>
      </c>
      <c r="G7" s="34">
        <v>44.150000000000006</v>
      </c>
      <c r="H7" s="34">
        <v>5</v>
      </c>
      <c r="I7" s="34">
        <f>G7/H7</f>
        <v>8.830000000000002</v>
      </c>
      <c r="J7" s="34">
        <v>354.63333333333327</v>
      </c>
      <c r="K7" s="34">
        <v>15.471</v>
      </c>
      <c r="L7" s="34">
        <f t="shared" si="1"/>
        <v>22.92245707021739</v>
      </c>
      <c r="M7" s="34">
        <v>355.9833333333333</v>
      </c>
      <c r="N7" s="34">
        <v>14.344</v>
      </c>
      <c r="O7" s="34">
        <f t="shared" si="2"/>
        <v>24.81757761665737</v>
      </c>
      <c r="P7" s="34">
        <v>434.6333333333333</v>
      </c>
      <c r="Q7" s="34">
        <v>17.920000000000005</v>
      </c>
      <c r="R7" s="34">
        <f t="shared" si="3"/>
        <v>24.254092261904756</v>
      </c>
      <c r="S7" s="34">
        <v>500.6499999999999</v>
      </c>
      <c r="T7" s="34">
        <v>17.268</v>
      </c>
      <c r="U7" s="34">
        <f t="shared" si="4"/>
        <v>28.99293490850127</v>
      </c>
      <c r="V7" s="34">
        <v>429.74999999999983</v>
      </c>
      <c r="W7" s="34">
        <v>16.683000000000003</v>
      </c>
      <c r="X7" s="34">
        <f t="shared" si="5"/>
        <v>25.75975543966911</v>
      </c>
      <c r="Y7" s="34">
        <v>436.26666666666665</v>
      </c>
      <c r="Z7" s="34">
        <v>16.566999999999997</v>
      </c>
      <c r="AA7" s="34">
        <f t="shared" si="6"/>
        <v>26.33347417556991</v>
      </c>
      <c r="AB7" s="34">
        <v>428.05000000000007</v>
      </c>
      <c r="AC7" s="34">
        <v>17.259</v>
      </c>
      <c r="AD7" s="34">
        <f t="shared" si="7"/>
        <v>24.801552813025094</v>
      </c>
      <c r="AE7" s="34">
        <v>481.03</v>
      </c>
      <c r="AF7" s="34">
        <v>16.327</v>
      </c>
      <c r="AG7" s="34">
        <f t="shared" si="8"/>
        <v>29.462240460586752</v>
      </c>
      <c r="AH7" s="34">
        <v>399</v>
      </c>
      <c r="AI7" s="34">
        <v>16.146</v>
      </c>
      <c r="AJ7" s="34">
        <f t="shared" si="9"/>
        <v>24.712002972872536</v>
      </c>
    </row>
    <row r="8" spans="1:36" ht="15">
      <c r="A8" s="25"/>
      <c r="B8" s="24" t="s">
        <v>3</v>
      </c>
      <c r="C8" s="13" t="s">
        <v>37</v>
      </c>
      <c r="D8" s="33">
        <v>125.33333333333333</v>
      </c>
      <c r="E8" s="33">
        <v>5.27</v>
      </c>
      <c r="F8" s="33">
        <f t="shared" si="0"/>
        <v>23.782416192283367</v>
      </c>
      <c r="G8" s="33">
        <v>1.6</v>
      </c>
      <c r="H8" s="33">
        <v>1</v>
      </c>
      <c r="I8" s="33">
        <f>G8/H8</f>
        <v>1.6</v>
      </c>
      <c r="J8" s="33">
        <v>92.38333333333331</v>
      </c>
      <c r="K8" s="33">
        <v>4.131</v>
      </c>
      <c r="L8" s="33">
        <f t="shared" si="1"/>
        <v>22.36343096909545</v>
      </c>
      <c r="M8" s="33">
        <v>113</v>
      </c>
      <c r="N8" s="33">
        <v>4.072</v>
      </c>
      <c r="O8" s="33">
        <f t="shared" si="2"/>
        <v>27.75049115913556</v>
      </c>
      <c r="P8" s="33">
        <v>107.53333333333335</v>
      </c>
      <c r="Q8" s="33">
        <v>4.266</v>
      </c>
      <c r="R8" s="33">
        <f t="shared" si="3"/>
        <v>25.20706360368808</v>
      </c>
      <c r="S8" s="33">
        <v>132.29999999999995</v>
      </c>
      <c r="T8" s="33">
        <v>3.9970000000000008</v>
      </c>
      <c r="U8" s="33">
        <f t="shared" si="4"/>
        <v>33.099824868651474</v>
      </c>
      <c r="V8" s="33">
        <v>111.26666666666664</v>
      </c>
      <c r="W8" s="33">
        <v>4.332000000000001</v>
      </c>
      <c r="X8" s="33">
        <f t="shared" si="5"/>
        <v>25.684826100338555</v>
      </c>
      <c r="Y8" s="33">
        <v>134.13333333333333</v>
      </c>
      <c r="Z8" s="33">
        <v>4.467</v>
      </c>
      <c r="AA8" s="33">
        <f t="shared" si="6"/>
        <v>30.027609879859714</v>
      </c>
      <c r="AB8" s="33">
        <v>107.48333333333332</v>
      </c>
      <c r="AC8" s="33">
        <v>4.178999999999999</v>
      </c>
      <c r="AD8" s="33">
        <f t="shared" si="7"/>
        <v>25.71986918720587</v>
      </c>
      <c r="AE8" s="33">
        <v>123.8</v>
      </c>
      <c r="AF8" s="33">
        <v>4.459</v>
      </c>
      <c r="AG8" s="33">
        <f t="shared" si="8"/>
        <v>27.764072662031847</v>
      </c>
      <c r="AH8" s="33">
        <v>108.93</v>
      </c>
      <c r="AI8" s="33">
        <v>4.116</v>
      </c>
      <c r="AJ8" s="33">
        <f t="shared" si="9"/>
        <v>26.465014577259478</v>
      </c>
    </row>
    <row r="9" spans="1:36" ht="15">
      <c r="A9" s="25"/>
      <c r="B9" s="25"/>
      <c r="C9" s="13" t="s">
        <v>36</v>
      </c>
      <c r="D9" s="33">
        <v>70.38333333333334</v>
      </c>
      <c r="E9" s="33">
        <v>2.852</v>
      </c>
      <c r="F9" s="33">
        <f t="shared" si="0"/>
        <v>24.678588125292197</v>
      </c>
      <c r="G9" s="33">
        <v>31.4</v>
      </c>
      <c r="H9" s="33">
        <v>2.811</v>
      </c>
      <c r="I9" s="33">
        <f>G9/H9</f>
        <v>11.170401992173604</v>
      </c>
      <c r="J9" s="33">
        <v>43.2</v>
      </c>
      <c r="K9" s="33">
        <v>3.1870000000000007</v>
      </c>
      <c r="L9" s="33">
        <f t="shared" si="1"/>
        <v>13.555067461562595</v>
      </c>
      <c r="M9" s="33">
        <v>54.266666666666666</v>
      </c>
      <c r="N9" s="33">
        <v>3.195</v>
      </c>
      <c r="O9" s="33">
        <f t="shared" si="2"/>
        <v>16.9848721961398</v>
      </c>
      <c r="P9" s="33">
        <v>74.71666666666667</v>
      </c>
      <c r="Q9" s="33">
        <v>3.467</v>
      </c>
      <c r="R9" s="33">
        <f t="shared" si="3"/>
        <v>21.55081242188251</v>
      </c>
      <c r="S9" s="33">
        <v>85.4666666666667</v>
      </c>
      <c r="T9" s="33">
        <v>4.536</v>
      </c>
      <c r="U9" s="33">
        <f t="shared" si="4"/>
        <v>18.84185773074663</v>
      </c>
      <c r="V9" s="33">
        <v>64.8</v>
      </c>
      <c r="W9" s="33">
        <v>4.067</v>
      </c>
      <c r="X9" s="33">
        <f t="shared" si="5"/>
        <v>15.933120236046225</v>
      </c>
      <c r="Y9" s="33">
        <v>85.13333333333337</v>
      </c>
      <c r="Z9" s="33">
        <v>4.2890000000000015</v>
      </c>
      <c r="AA9" s="33">
        <f t="shared" si="6"/>
        <v>19.8492267039714</v>
      </c>
      <c r="AB9" s="33">
        <v>66.13333333333333</v>
      </c>
      <c r="AC9" s="33">
        <v>3.9209999999999994</v>
      </c>
      <c r="AD9" s="33">
        <f t="shared" si="7"/>
        <v>16.86644563461702</v>
      </c>
      <c r="AE9" s="33">
        <v>100.98</v>
      </c>
      <c r="AF9" s="33">
        <v>4.242</v>
      </c>
      <c r="AG9" s="33">
        <f t="shared" si="8"/>
        <v>23.804809052333805</v>
      </c>
      <c r="AH9" s="33">
        <v>65.6</v>
      </c>
      <c r="AI9" s="33">
        <v>3.982</v>
      </c>
      <c r="AJ9" s="33">
        <f t="shared" si="9"/>
        <v>16.474133601205423</v>
      </c>
    </row>
    <row r="10" spans="1:36" s="1" customFormat="1" ht="15">
      <c r="A10" s="25"/>
      <c r="B10" s="16"/>
      <c r="C10" s="13" t="s">
        <v>35</v>
      </c>
      <c r="D10" s="33">
        <v>0</v>
      </c>
      <c r="E10" s="33">
        <v>0</v>
      </c>
      <c r="F10" s="33">
        <v>0</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row>
    <row r="11" spans="1:36" ht="15">
      <c r="A11" s="25"/>
      <c r="B11" s="26" t="s">
        <v>27</v>
      </c>
      <c r="C11" s="17"/>
      <c r="D11" s="34">
        <v>195.71666666666667</v>
      </c>
      <c r="E11" s="34">
        <v>8.122</v>
      </c>
      <c r="F11" s="34">
        <f t="shared" si="0"/>
        <v>24.097102519904787</v>
      </c>
      <c r="G11" s="34">
        <v>33</v>
      </c>
      <c r="H11" s="34">
        <v>3.811</v>
      </c>
      <c r="I11" s="34">
        <f>G11/H11</f>
        <v>8.65914458147468</v>
      </c>
      <c r="J11" s="34">
        <v>135.58333333333331</v>
      </c>
      <c r="K11" s="34">
        <v>7.318000000000001</v>
      </c>
      <c r="L11" s="34">
        <f t="shared" si="1"/>
        <v>18.527375421335513</v>
      </c>
      <c r="M11" s="34">
        <v>167.26666666666665</v>
      </c>
      <c r="N11" s="34">
        <v>7.2669999999999995</v>
      </c>
      <c r="O11" s="34">
        <f t="shared" si="2"/>
        <v>23.017292784734646</v>
      </c>
      <c r="P11" s="34">
        <v>182.25</v>
      </c>
      <c r="Q11" s="34">
        <v>7.7330000000000005</v>
      </c>
      <c r="R11" s="34">
        <f t="shared" si="3"/>
        <v>23.567826199405147</v>
      </c>
      <c r="S11" s="34">
        <v>217.76666666666665</v>
      </c>
      <c r="T11" s="34">
        <v>8.533000000000001</v>
      </c>
      <c r="U11" s="34">
        <f t="shared" si="4"/>
        <v>25.520528145630685</v>
      </c>
      <c r="V11" s="34">
        <v>176.06666666666663</v>
      </c>
      <c r="W11" s="34">
        <v>8.399000000000001</v>
      </c>
      <c r="X11" s="34">
        <f t="shared" si="5"/>
        <v>20.962813033297607</v>
      </c>
      <c r="Y11" s="34">
        <v>219.2666666666667</v>
      </c>
      <c r="Z11" s="34">
        <v>8.756</v>
      </c>
      <c r="AA11" s="34">
        <f t="shared" si="6"/>
        <v>25.041876046901177</v>
      </c>
      <c r="AB11" s="34">
        <v>173.61666666666665</v>
      </c>
      <c r="AC11" s="34">
        <v>8.099999999999998</v>
      </c>
      <c r="AD11" s="34">
        <f t="shared" si="7"/>
        <v>21.434156378600825</v>
      </c>
      <c r="AE11" s="34">
        <v>224.78</v>
      </c>
      <c r="AF11" s="34">
        <v>8.701</v>
      </c>
      <c r="AG11" s="34">
        <f>AE11/AF11</f>
        <v>25.83381220549362</v>
      </c>
      <c r="AH11" s="34">
        <v>174.53</v>
      </c>
      <c r="AI11" s="34">
        <v>8.098</v>
      </c>
      <c r="AJ11" s="34">
        <f>AH11/AI11</f>
        <v>21.55223511978266</v>
      </c>
    </row>
    <row r="12" spans="1:36" s="1" customFormat="1" ht="15">
      <c r="A12" s="25"/>
      <c r="B12" s="12" t="s">
        <v>4</v>
      </c>
      <c r="C12" s="13" t="s">
        <v>37</v>
      </c>
      <c r="D12" s="33">
        <v>0</v>
      </c>
      <c r="E12" s="33">
        <v>0</v>
      </c>
      <c r="F12" s="33">
        <v>0</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row>
    <row r="13" spans="1:36" ht="15">
      <c r="A13" s="25"/>
      <c r="B13" s="20"/>
      <c r="C13" s="13" t="s">
        <v>36</v>
      </c>
      <c r="D13" s="33">
        <v>95.8666666666667</v>
      </c>
      <c r="E13" s="33">
        <v>5.768</v>
      </c>
      <c r="F13" s="33">
        <f t="shared" si="0"/>
        <v>16.620434581599635</v>
      </c>
      <c r="G13" s="33">
        <v>11.066666666666666</v>
      </c>
      <c r="H13" s="33">
        <v>3</v>
      </c>
      <c r="I13" s="33">
        <f>G13/H13</f>
        <v>3.6888888888888887</v>
      </c>
      <c r="J13" s="33">
        <v>82.26666666666668</v>
      </c>
      <c r="K13" s="33">
        <v>6.125000000000001</v>
      </c>
      <c r="L13" s="33">
        <f t="shared" si="1"/>
        <v>13.431292517006803</v>
      </c>
      <c r="M13" s="33">
        <v>91.35000000000002</v>
      </c>
      <c r="N13" s="33">
        <v>5.928999999999999</v>
      </c>
      <c r="O13" s="33">
        <f t="shared" si="2"/>
        <v>15.407319952774504</v>
      </c>
      <c r="P13" s="33">
        <v>92.45</v>
      </c>
      <c r="Q13" s="33">
        <v>5.6899999999999995</v>
      </c>
      <c r="R13" s="33">
        <f t="shared" si="3"/>
        <v>16.24780316344464</v>
      </c>
      <c r="S13" s="33">
        <v>109.53333333333333</v>
      </c>
      <c r="T13" s="33">
        <v>4.888000000000001</v>
      </c>
      <c r="U13" s="33">
        <f t="shared" si="4"/>
        <v>22.408619749045275</v>
      </c>
      <c r="V13" s="33">
        <v>94.06666666666673</v>
      </c>
      <c r="W13" s="33">
        <v>5.001999999999996</v>
      </c>
      <c r="X13" s="33">
        <f t="shared" si="5"/>
        <v>18.80581100892979</v>
      </c>
      <c r="Y13" s="33">
        <v>105.13333333333337</v>
      </c>
      <c r="Z13" s="33">
        <v>4.5059999999999985</v>
      </c>
      <c r="AA13" s="33">
        <f t="shared" si="6"/>
        <v>23.33185382453027</v>
      </c>
      <c r="AB13" s="33">
        <v>96.01666666666675</v>
      </c>
      <c r="AC13" s="33">
        <v>4.496999999999999</v>
      </c>
      <c r="AD13" s="33">
        <f t="shared" si="7"/>
        <v>21.35127121784896</v>
      </c>
      <c r="AE13" s="33">
        <v>111.52</v>
      </c>
      <c r="AF13" s="33">
        <v>5.458</v>
      </c>
      <c r="AG13" s="33">
        <f>AE13/AF13</f>
        <v>20.432392817882008</v>
      </c>
      <c r="AH13" s="33">
        <v>96.18</v>
      </c>
      <c r="AI13" s="33">
        <v>5.569</v>
      </c>
      <c r="AJ13" s="33">
        <f>AH13/AI13</f>
        <v>17.270605135571916</v>
      </c>
    </row>
    <row r="14" spans="1:36" s="1" customFormat="1" ht="15">
      <c r="A14" s="25"/>
      <c r="B14" s="27"/>
      <c r="C14" s="13" t="s">
        <v>35</v>
      </c>
      <c r="D14" s="33">
        <v>0</v>
      </c>
      <c r="E14" s="33">
        <v>0</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row>
    <row r="15" spans="1:36" ht="15">
      <c r="A15" s="25"/>
      <c r="B15" s="23" t="s">
        <v>28</v>
      </c>
      <c r="C15" s="17"/>
      <c r="D15" s="34">
        <v>95.8666666666667</v>
      </c>
      <c r="E15" s="34">
        <v>5.768</v>
      </c>
      <c r="F15" s="34">
        <f t="shared" si="0"/>
        <v>16.620434581599635</v>
      </c>
      <c r="G15" s="34">
        <v>11.066666666666666</v>
      </c>
      <c r="H15" s="34">
        <v>3</v>
      </c>
      <c r="I15" s="34">
        <f>G15/H15</f>
        <v>3.6888888888888887</v>
      </c>
      <c r="J15" s="34">
        <v>82.26666666666668</v>
      </c>
      <c r="K15" s="34">
        <v>6.125000000000001</v>
      </c>
      <c r="L15" s="34">
        <f t="shared" si="1"/>
        <v>13.431292517006803</v>
      </c>
      <c r="M15" s="34">
        <v>91.35000000000002</v>
      </c>
      <c r="N15" s="34">
        <v>5.928999999999999</v>
      </c>
      <c r="O15" s="34">
        <f t="shared" si="2"/>
        <v>15.407319952774504</v>
      </c>
      <c r="P15" s="34">
        <v>92.45</v>
      </c>
      <c r="Q15" s="34">
        <v>5.6899999999999995</v>
      </c>
      <c r="R15" s="34">
        <f t="shared" si="3"/>
        <v>16.24780316344464</v>
      </c>
      <c r="S15" s="34">
        <v>109.53333333333333</v>
      </c>
      <c r="T15" s="34">
        <v>4.888000000000001</v>
      </c>
      <c r="U15" s="34">
        <f t="shared" si="4"/>
        <v>22.408619749045275</v>
      </c>
      <c r="V15" s="34">
        <v>94.06666666666673</v>
      </c>
      <c r="W15" s="34">
        <v>5.001999999999996</v>
      </c>
      <c r="X15" s="34">
        <f t="shared" si="5"/>
        <v>18.80581100892979</v>
      </c>
      <c r="Y15" s="34">
        <v>105.13333333333337</v>
      </c>
      <c r="Z15" s="34">
        <v>4.5059999999999985</v>
      </c>
      <c r="AA15" s="34">
        <f t="shared" si="6"/>
        <v>23.33185382453027</v>
      </c>
      <c r="AB15" s="34">
        <v>96.01666666666675</v>
      </c>
      <c r="AC15" s="34">
        <v>4.496999999999999</v>
      </c>
      <c r="AD15" s="34">
        <f t="shared" si="7"/>
        <v>21.35127121784896</v>
      </c>
      <c r="AE15" s="34">
        <v>111.52</v>
      </c>
      <c r="AF15" s="34">
        <v>5.458</v>
      </c>
      <c r="AG15" s="34">
        <f>AE15/AF15</f>
        <v>20.432392817882008</v>
      </c>
      <c r="AH15" s="34">
        <v>96.18</v>
      </c>
      <c r="AI15" s="34">
        <v>5.569</v>
      </c>
      <c r="AJ15" s="34">
        <f>AH15/AI15</f>
        <v>17.270605135571916</v>
      </c>
    </row>
    <row r="16" spans="1:36" ht="15">
      <c r="A16" s="25"/>
      <c r="B16" s="24" t="s">
        <v>5</v>
      </c>
      <c r="C16" s="13" t="s">
        <v>37</v>
      </c>
      <c r="D16" s="33">
        <v>35.800000000000004</v>
      </c>
      <c r="E16" s="33">
        <v>2.149000000000001</v>
      </c>
      <c r="F16" s="33">
        <f t="shared" si="0"/>
        <v>16.658911121451833</v>
      </c>
      <c r="G16" s="33">
        <v>0</v>
      </c>
      <c r="H16" s="33">
        <v>0</v>
      </c>
      <c r="I16" s="33">
        <v>0</v>
      </c>
      <c r="J16" s="33">
        <v>42.8</v>
      </c>
      <c r="K16" s="33">
        <v>1.6870000000000003</v>
      </c>
      <c r="L16" s="33">
        <f t="shared" si="1"/>
        <v>25.37048014226437</v>
      </c>
      <c r="M16" s="33">
        <v>50.599999999999994</v>
      </c>
      <c r="N16" s="33">
        <v>2.2150000000000007</v>
      </c>
      <c r="O16" s="33">
        <f t="shared" si="2"/>
        <v>22.844243792325045</v>
      </c>
      <c r="P16" s="33">
        <v>40.800000000000004</v>
      </c>
      <c r="Q16" s="33">
        <v>2.011</v>
      </c>
      <c r="R16" s="33">
        <f t="shared" si="3"/>
        <v>20.288413724515166</v>
      </c>
      <c r="S16" s="33">
        <v>64.45</v>
      </c>
      <c r="T16" s="33">
        <v>2.415</v>
      </c>
      <c r="U16" s="33">
        <f t="shared" si="4"/>
        <v>26.68737060041408</v>
      </c>
      <c r="V16" s="33">
        <v>43.449999999999996</v>
      </c>
      <c r="W16" s="33">
        <v>1.694</v>
      </c>
      <c r="X16" s="33">
        <f t="shared" si="5"/>
        <v>25.649350649350648</v>
      </c>
      <c r="Y16" s="33">
        <v>45.800000000000004</v>
      </c>
      <c r="Z16" s="33">
        <v>2.0869999999999997</v>
      </c>
      <c r="AA16" s="33">
        <f t="shared" si="6"/>
        <v>21.94537613799713</v>
      </c>
      <c r="AB16" s="33">
        <v>37.800000000000004</v>
      </c>
      <c r="AC16" s="33">
        <v>1.7109999999999999</v>
      </c>
      <c r="AD16" s="33">
        <f t="shared" si="7"/>
        <v>22.09234365867914</v>
      </c>
      <c r="AE16" s="33">
        <v>44</v>
      </c>
      <c r="AF16" s="33">
        <v>1.955</v>
      </c>
      <c r="AG16" s="33">
        <f>AE16/AF16</f>
        <v>22.506393861892583</v>
      </c>
      <c r="AH16" s="33">
        <v>47.6</v>
      </c>
      <c r="AI16" s="33">
        <v>2.235</v>
      </c>
      <c r="AJ16" s="33">
        <f>AH16/AI16</f>
        <v>21.297539149888145</v>
      </c>
    </row>
    <row r="17" spans="1:36" ht="15">
      <c r="A17" s="25"/>
      <c r="B17" s="25"/>
      <c r="C17" s="13" t="s">
        <v>36</v>
      </c>
      <c r="D17" s="33">
        <v>81.60000000000001</v>
      </c>
      <c r="E17" s="33">
        <v>3.6589999999999994</v>
      </c>
      <c r="F17" s="33">
        <f t="shared" si="0"/>
        <v>22.30117518447664</v>
      </c>
      <c r="G17" s="33">
        <v>46.4</v>
      </c>
      <c r="H17" s="33">
        <v>4.93</v>
      </c>
      <c r="I17" s="33">
        <f>G17/H17</f>
        <v>9.411764705882353</v>
      </c>
      <c r="J17" s="33">
        <v>102.9833333333333</v>
      </c>
      <c r="K17" s="33">
        <v>4.8900000000000015</v>
      </c>
      <c r="L17" s="33">
        <f t="shared" si="1"/>
        <v>21.059986366734822</v>
      </c>
      <c r="M17" s="33">
        <v>115.58333333333333</v>
      </c>
      <c r="N17" s="33">
        <v>4.275000000000001</v>
      </c>
      <c r="O17" s="33">
        <f t="shared" si="2"/>
        <v>27.037037037037027</v>
      </c>
      <c r="P17" s="33">
        <v>146.39999999999992</v>
      </c>
      <c r="Q17" s="33">
        <v>5.347999999999998</v>
      </c>
      <c r="R17" s="33">
        <f t="shared" si="3"/>
        <v>27.374719521316376</v>
      </c>
      <c r="S17" s="33">
        <v>112.71666666666668</v>
      </c>
      <c r="T17" s="33">
        <v>3.94</v>
      </c>
      <c r="U17" s="33">
        <f t="shared" si="4"/>
        <v>28.608291032148905</v>
      </c>
      <c r="V17" s="33">
        <v>135.23333333333332</v>
      </c>
      <c r="W17" s="33">
        <v>5.037000000000002</v>
      </c>
      <c r="X17" s="33">
        <f t="shared" si="5"/>
        <v>26.847991529349468</v>
      </c>
      <c r="Y17" s="33">
        <v>110.33333333333333</v>
      </c>
      <c r="Z17" s="33">
        <v>4.053</v>
      </c>
      <c r="AA17" s="33">
        <f t="shared" si="6"/>
        <v>27.22263344025002</v>
      </c>
      <c r="AB17" s="33">
        <v>148</v>
      </c>
      <c r="AC17" s="33">
        <v>5.845</v>
      </c>
      <c r="AD17" s="33">
        <f t="shared" si="7"/>
        <v>25.320786997433704</v>
      </c>
      <c r="AE17" s="33">
        <v>132.07</v>
      </c>
      <c r="AF17" s="33">
        <v>4.038</v>
      </c>
      <c r="AG17" s="33">
        <f>AE17/AF17</f>
        <v>32.706785537394744</v>
      </c>
      <c r="AH17" s="33">
        <v>157.18</v>
      </c>
      <c r="AI17" s="33">
        <v>5.252</v>
      </c>
      <c r="AJ17" s="33">
        <f>AH17/AI17</f>
        <v>29.92764661081493</v>
      </c>
    </row>
    <row r="18" spans="1:36" s="1" customFormat="1" ht="15">
      <c r="A18" s="25"/>
      <c r="B18" s="16"/>
      <c r="C18" s="21" t="s">
        <v>35</v>
      </c>
      <c r="D18" s="33">
        <v>0</v>
      </c>
      <c r="E18" s="33">
        <v>0</v>
      </c>
      <c r="F18" s="33">
        <v>0</v>
      </c>
      <c r="G18" s="33">
        <v>0</v>
      </c>
      <c r="H18" s="33">
        <v>0</v>
      </c>
      <c r="I18" s="33">
        <v>0</v>
      </c>
      <c r="J18" s="33">
        <v>0</v>
      </c>
      <c r="K18" s="33">
        <v>0</v>
      </c>
      <c r="L18" s="33">
        <v>0</v>
      </c>
      <c r="M18" s="33">
        <v>0</v>
      </c>
      <c r="N18" s="33">
        <v>0</v>
      </c>
      <c r="O18" s="33">
        <v>0</v>
      </c>
      <c r="P18" s="33">
        <v>0</v>
      </c>
      <c r="Q18" s="33">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row>
    <row r="19" spans="1:36" ht="15">
      <c r="A19" s="25"/>
      <c r="B19" s="28" t="s">
        <v>29</v>
      </c>
      <c r="C19" s="18"/>
      <c r="D19" s="34">
        <v>117.4</v>
      </c>
      <c r="E19" s="34">
        <v>5.808</v>
      </c>
      <c r="F19" s="34">
        <f t="shared" si="0"/>
        <v>20.213498622589533</v>
      </c>
      <c r="G19" s="34">
        <v>46.4</v>
      </c>
      <c r="H19" s="34">
        <v>4.93</v>
      </c>
      <c r="I19" s="34">
        <f>G19/H19</f>
        <v>9.411764705882353</v>
      </c>
      <c r="J19" s="34">
        <v>145.7833333333333</v>
      </c>
      <c r="K19" s="34">
        <v>6.577000000000002</v>
      </c>
      <c r="L19" s="34">
        <f t="shared" si="1"/>
        <v>22.165627692463627</v>
      </c>
      <c r="M19" s="34">
        <v>166.18333333333334</v>
      </c>
      <c r="N19" s="34">
        <v>6.490000000000002</v>
      </c>
      <c r="O19" s="34">
        <f t="shared" si="2"/>
        <v>25.6060606060606</v>
      </c>
      <c r="P19" s="34">
        <v>187.19999999999993</v>
      </c>
      <c r="Q19" s="34">
        <v>7.358999999999998</v>
      </c>
      <c r="R19" s="34">
        <f t="shared" si="3"/>
        <v>25.438238891153688</v>
      </c>
      <c r="S19" s="34">
        <v>177.16666666666669</v>
      </c>
      <c r="T19" s="34">
        <v>6.355</v>
      </c>
      <c r="U19" s="34">
        <f t="shared" si="4"/>
        <v>27.87831104117493</v>
      </c>
      <c r="V19" s="34">
        <v>178.6833333333333</v>
      </c>
      <c r="W19" s="34">
        <v>6.731000000000002</v>
      </c>
      <c r="X19" s="34">
        <f t="shared" si="5"/>
        <v>26.546327935423157</v>
      </c>
      <c r="Y19" s="34">
        <v>156.13333333333333</v>
      </c>
      <c r="Z19" s="34">
        <v>6.14</v>
      </c>
      <c r="AA19" s="34">
        <f t="shared" si="6"/>
        <v>25.42888165038002</v>
      </c>
      <c r="AB19" s="34">
        <v>185.8</v>
      </c>
      <c r="AC19" s="34">
        <v>7.555999999999999</v>
      </c>
      <c r="AD19" s="34">
        <f t="shared" si="7"/>
        <v>24.589730015881422</v>
      </c>
      <c r="AE19" s="34">
        <v>176.07</v>
      </c>
      <c r="AF19" s="34">
        <v>5.993</v>
      </c>
      <c r="AG19" s="34">
        <f>AE19/AF19</f>
        <v>29.37927582179209</v>
      </c>
      <c r="AH19" s="34">
        <v>204.78</v>
      </c>
      <c r="AI19" s="34">
        <v>7.487</v>
      </c>
      <c r="AJ19" s="34">
        <f>AH19/AI19</f>
        <v>27.35140910912248</v>
      </c>
    </row>
    <row r="20" spans="1:36" ht="15">
      <c r="A20" s="25"/>
      <c r="B20" s="12" t="s">
        <v>6</v>
      </c>
      <c r="C20" s="19" t="s">
        <v>37</v>
      </c>
      <c r="D20" s="33">
        <v>46.46666666666667</v>
      </c>
      <c r="E20" s="33">
        <v>1.9450000000000003</v>
      </c>
      <c r="F20" s="33">
        <f t="shared" si="0"/>
        <v>23.890317052270778</v>
      </c>
      <c r="G20" s="33">
        <v>0</v>
      </c>
      <c r="H20" s="33">
        <v>0</v>
      </c>
      <c r="I20" s="33">
        <v>0</v>
      </c>
      <c r="J20" s="33">
        <v>47</v>
      </c>
      <c r="K20" s="33">
        <v>1.526</v>
      </c>
      <c r="L20" s="33">
        <f t="shared" si="1"/>
        <v>30.799475753604195</v>
      </c>
      <c r="M20" s="33">
        <v>67.26666666666667</v>
      </c>
      <c r="N20" s="33">
        <v>2.395</v>
      </c>
      <c r="O20" s="33">
        <f t="shared" si="2"/>
        <v>28.086290883785665</v>
      </c>
      <c r="P20" s="33">
        <v>47.46666666666667</v>
      </c>
      <c r="Q20" s="33">
        <v>1.4829999999999999</v>
      </c>
      <c r="R20" s="33">
        <f t="shared" si="3"/>
        <v>32.007192627556755</v>
      </c>
      <c r="S20" s="33">
        <v>67</v>
      </c>
      <c r="T20" s="33">
        <v>2.9390000000000005</v>
      </c>
      <c r="U20" s="33">
        <f t="shared" si="4"/>
        <v>22.796869683565834</v>
      </c>
      <c r="V20" s="33">
        <v>58.31666666666666</v>
      </c>
      <c r="W20" s="33">
        <v>2.067</v>
      </c>
      <c r="X20" s="33">
        <f t="shared" si="5"/>
        <v>28.213191420738585</v>
      </c>
      <c r="Y20" s="33">
        <v>75.26666666666665</v>
      </c>
      <c r="Z20" s="33">
        <v>2.8040000000000003</v>
      </c>
      <c r="AA20" s="33">
        <f t="shared" si="6"/>
        <v>26.84260580123632</v>
      </c>
      <c r="AB20" s="33">
        <v>71.58333333333333</v>
      </c>
      <c r="AC20" s="33">
        <v>2.456</v>
      </c>
      <c r="AD20" s="33">
        <f t="shared" si="7"/>
        <v>29.14630836047774</v>
      </c>
      <c r="AE20" s="33">
        <v>54.25</v>
      </c>
      <c r="AF20" s="33">
        <v>2.213</v>
      </c>
      <c r="AG20" s="33">
        <f>AE20/AF20</f>
        <v>24.514234071396295</v>
      </c>
      <c r="AH20" s="33">
        <v>69.55</v>
      </c>
      <c r="AI20" s="33">
        <v>2.717</v>
      </c>
      <c r="AJ20" s="33">
        <f>AH20/AI20</f>
        <v>25.598086124401913</v>
      </c>
    </row>
    <row r="21" spans="1:36" ht="15">
      <c r="A21" s="25"/>
      <c r="B21" s="14"/>
      <c r="C21" s="13" t="s">
        <v>36</v>
      </c>
      <c r="D21" s="33">
        <v>40</v>
      </c>
      <c r="E21" s="33">
        <v>1.8149999999999997</v>
      </c>
      <c r="F21" s="33">
        <f t="shared" si="0"/>
        <v>22.03856749311295</v>
      </c>
      <c r="G21" s="33">
        <v>0.2</v>
      </c>
      <c r="H21" s="33">
        <v>1</v>
      </c>
      <c r="I21" s="33">
        <f>G21/H21</f>
        <v>0.2</v>
      </c>
      <c r="J21" s="33">
        <v>54.80000000000001</v>
      </c>
      <c r="K21" s="33">
        <v>2.394</v>
      </c>
      <c r="L21" s="33">
        <f t="shared" si="1"/>
        <v>22.890559732665</v>
      </c>
      <c r="M21" s="33">
        <v>40.800000000000004</v>
      </c>
      <c r="N21" s="33">
        <v>1.738</v>
      </c>
      <c r="O21" s="33">
        <f t="shared" si="2"/>
        <v>23.475258918296895</v>
      </c>
      <c r="P21" s="33">
        <v>21.6</v>
      </c>
      <c r="Q21" s="33">
        <v>1.517</v>
      </c>
      <c r="R21" s="33">
        <f t="shared" si="3"/>
        <v>14.238628872775216</v>
      </c>
      <c r="S21" s="33">
        <v>38.05</v>
      </c>
      <c r="T21" s="33">
        <v>1.528</v>
      </c>
      <c r="U21" s="33">
        <f t="shared" si="4"/>
        <v>24.901832460732983</v>
      </c>
      <c r="V21" s="33">
        <v>34.06666666666667</v>
      </c>
      <c r="W21" s="33">
        <v>2.5330000000000004</v>
      </c>
      <c r="X21" s="33">
        <f t="shared" si="5"/>
        <v>13.449138044479536</v>
      </c>
      <c r="Y21" s="33">
        <v>33.800000000000004</v>
      </c>
      <c r="Z21" s="33">
        <v>1.463</v>
      </c>
      <c r="AA21" s="33">
        <f t="shared" si="6"/>
        <v>23.10321257689679</v>
      </c>
      <c r="AB21" s="33">
        <v>22.400000000000002</v>
      </c>
      <c r="AC21" s="33">
        <v>3.3449999999999998</v>
      </c>
      <c r="AD21" s="33">
        <f t="shared" si="7"/>
        <v>6.696562032884904</v>
      </c>
      <c r="AE21" s="33">
        <v>59</v>
      </c>
      <c r="AF21" s="33">
        <v>2.085</v>
      </c>
      <c r="AG21" s="33">
        <f>AE21/AF21</f>
        <v>28.297362110311752</v>
      </c>
      <c r="AH21" s="33">
        <v>30.73</v>
      </c>
      <c r="AI21" s="33">
        <v>1.668</v>
      </c>
      <c r="AJ21" s="33">
        <f>AH21/AI21</f>
        <v>18.42326139088729</v>
      </c>
    </row>
    <row r="22" spans="1:36" ht="15">
      <c r="A22" s="25"/>
      <c r="B22" s="22"/>
      <c r="C22" s="13" t="s">
        <v>35</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c r="AF22" s="33">
        <v>0</v>
      </c>
      <c r="AG22" s="33">
        <v>0</v>
      </c>
      <c r="AH22" s="33">
        <v>0</v>
      </c>
      <c r="AI22" s="33">
        <v>0</v>
      </c>
      <c r="AJ22" s="33">
        <v>0</v>
      </c>
    </row>
    <row r="23" spans="1:36" ht="15">
      <c r="A23" s="25"/>
      <c r="B23" s="23" t="s">
        <v>30</v>
      </c>
      <c r="C23" s="17"/>
      <c r="D23" s="34">
        <v>86.46666666666667</v>
      </c>
      <c r="E23" s="34">
        <v>3.76</v>
      </c>
      <c r="F23" s="34">
        <f t="shared" si="0"/>
        <v>22.99645390070922</v>
      </c>
      <c r="G23" s="34">
        <v>0.2</v>
      </c>
      <c r="H23" s="34">
        <v>1</v>
      </c>
      <c r="I23" s="34">
        <f>G23/H23</f>
        <v>0.2</v>
      </c>
      <c r="J23" s="34">
        <v>101.80000000000001</v>
      </c>
      <c r="K23" s="34">
        <v>3.92</v>
      </c>
      <c r="L23" s="34">
        <f t="shared" si="1"/>
        <v>25.969387755102044</v>
      </c>
      <c r="M23" s="34">
        <v>108.06666666666666</v>
      </c>
      <c r="N23" s="34">
        <v>4.133</v>
      </c>
      <c r="O23" s="34">
        <f t="shared" si="2"/>
        <v>26.147269941124282</v>
      </c>
      <c r="P23" s="34">
        <v>69.06666666666666</v>
      </c>
      <c r="Q23" s="34">
        <v>3</v>
      </c>
      <c r="R23" s="34">
        <f t="shared" si="3"/>
        <v>23.022222222222222</v>
      </c>
      <c r="S23" s="34">
        <v>105.05</v>
      </c>
      <c r="T23" s="34">
        <v>4.4670000000000005</v>
      </c>
      <c r="U23" s="34">
        <f t="shared" si="4"/>
        <v>23.516901723751957</v>
      </c>
      <c r="V23" s="34">
        <v>92.38333333333333</v>
      </c>
      <c r="W23" s="34">
        <v>4.6000000000000005</v>
      </c>
      <c r="X23" s="34">
        <f t="shared" si="5"/>
        <v>20.08333333333333</v>
      </c>
      <c r="Y23" s="34">
        <v>109.06666666666666</v>
      </c>
      <c r="Z23" s="34">
        <v>4.267</v>
      </c>
      <c r="AA23" s="34">
        <f t="shared" si="6"/>
        <v>25.56050308569643</v>
      </c>
      <c r="AB23" s="34">
        <v>93.98333333333333</v>
      </c>
      <c r="AC23" s="34">
        <v>5.801</v>
      </c>
      <c r="AD23" s="34">
        <f t="shared" si="7"/>
        <v>16.201229673044878</v>
      </c>
      <c r="AE23" s="34">
        <v>113.25</v>
      </c>
      <c r="AF23" s="34">
        <v>4.298</v>
      </c>
      <c r="AG23" s="34">
        <f>AE23/AF23</f>
        <v>26.349464867380178</v>
      </c>
      <c r="AH23" s="34">
        <v>100.28</v>
      </c>
      <c r="AI23" s="34">
        <v>4.385</v>
      </c>
      <c r="AJ23" s="34">
        <f>AH23/AI23</f>
        <v>22.868871151653366</v>
      </c>
    </row>
    <row r="24" spans="1:36" ht="15">
      <c r="A24" s="25"/>
      <c r="B24" s="24" t="s">
        <v>7</v>
      </c>
      <c r="C24" s="13" t="s">
        <v>37</v>
      </c>
      <c r="D24" s="33">
        <v>396.41666666666663</v>
      </c>
      <c r="E24" s="33">
        <v>12.785000000000009</v>
      </c>
      <c r="F24" s="33">
        <f t="shared" si="0"/>
        <v>31.00638769391211</v>
      </c>
      <c r="G24" s="33">
        <v>6</v>
      </c>
      <c r="H24" s="33">
        <v>1</v>
      </c>
      <c r="I24" s="33">
        <f>G24/H24</f>
        <v>6</v>
      </c>
      <c r="J24" s="33">
        <v>300.71666666666675</v>
      </c>
      <c r="K24" s="33">
        <v>11.425000000000002</v>
      </c>
      <c r="L24" s="33">
        <f t="shared" si="1"/>
        <v>26.320933625091175</v>
      </c>
      <c r="M24" s="33">
        <v>393.0166666666667</v>
      </c>
      <c r="N24" s="33">
        <v>12.605</v>
      </c>
      <c r="O24" s="33">
        <f t="shared" si="2"/>
        <v>31.179426153642737</v>
      </c>
      <c r="P24" s="33">
        <v>345.51666666666665</v>
      </c>
      <c r="Q24" s="33">
        <v>12.545000000000002</v>
      </c>
      <c r="R24" s="33">
        <f t="shared" si="3"/>
        <v>27.542181480005308</v>
      </c>
      <c r="S24" s="33">
        <v>455.43333333333334</v>
      </c>
      <c r="T24" s="33">
        <v>14.597000000000005</v>
      </c>
      <c r="U24" s="33">
        <f t="shared" si="4"/>
        <v>31.200474983444078</v>
      </c>
      <c r="V24" s="33">
        <v>366.69999999999993</v>
      </c>
      <c r="W24" s="33">
        <v>11.812999999999997</v>
      </c>
      <c r="X24" s="33">
        <f t="shared" si="5"/>
        <v>31.042072293236266</v>
      </c>
      <c r="Y24" s="33">
        <v>410.0500000000003</v>
      </c>
      <c r="Z24" s="33">
        <v>14.684000000000003</v>
      </c>
      <c r="AA24" s="33">
        <f t="shared" si="6"/>
        <v>27.924952329065665</v>
      </c>
      <c r="AB24" s="33">
        <v>371.21666666666664</v>
      </c>
      <c r="AC24" s="33">
        <v>11.935000000000002</v>
      </c>
      <c r="AD24" s="33">
        <f t="shared" si="7"/>
        <v>31.103197877391416</v>
      </c>
      <c r="AE24" s="33">
        <v>428.5</v>
      </c>
      <c r="AF24" s="33">
        <v>15.837</v>
      </c>
      <c r="AG24" s="33">
        <f>AE24/AF24</f>
        <v>27.056892088148008</v>
      </c>
      <c r="AH24" s="33">
        <v>402.08</v>
      </c>
      <c r="AI24" s="33">
        <v>13.29</v>
      </c>
      <c r="AJ24" s="33">
        <f>AH24/AI24</f>
        <v>30.254326561324305</v>
      </c>
    </row>
    <row r="25" spans="1:36" ht="15">
      <c r="A25" s="25"/>
      <c r="B25" s="25"/>
      <c r="C25" s="13" t="s">
        <v>36</v>
      </c>
      <c r="D25" s="33">
        <v>39.783333333333346</v>
      </c>
      <c r="E25" s="33">
        <v>1.764</v>
      </c>
      <c r="F25" s="33">
        <f t="shared" si="0"/>
        <v>22.55291005291006</v>
      </c>
      <c r="G25" s="33">
        <v>12.799999999999999</v>
      </c>
      <c r="H25" s="33">
        <v>2.4</v>
      </c>
      <c r="I25" s="33">
        <f>G25/H25</f>
        <v>5.333333333333333</v>
      </c>
      <c r="J25" s="33">
        <v>37.199999999999996</v>
      </c>
      <c r="K25" s="33">
        <v>2.065</v>
      </c>
      <c r="L25" s="33">
        <f t="shared" si="1"/>
        <v>18.01452784503632</v>
      </c>
      <c r="M25" s="33">
        <v>38.86666666666666</v>
      </c>
      <c r="N25" s="33">
        <v>1.634</v>
      </c>
      <c r="O25" s="33">
        <f t="shared" si="2"/>
        <v>23.786209710322314</v>
      </c>
      <c r="P25" s="33">
        <v>44.46666666666667</v>
      </c>
      <c r="Q25" s="33">
        <v>2.8000000000000003</v>
      </c>
      <c r="R25" s="33">
        <f t="shared" si="3"/>
        <v>15.88095238095238</v>
      </c>
      <c r="S25" s="33">
        <v>41.33333333333333</v>
      </c>
      <c r="T25" s="33">
        <v>2.4059999999999997</v>
      </c>
      <c r="U25" s="33">
        <f t="shared" si="4"/>
        <v>17.1792740371294</v>
      </c>
      <c r="V25" s="33">
        <v>48.66666666666666</v>
      </c>
      <c r="W25" s="33">
        <v>2.686</v>
      </c>
      <c r="X25" s="33">
        <f t="shared" si="5"/>
        <v>18.11863986100769</v>
      </c>
      <c r="Y25" s="33">
        <v>46.733333333333334</v>
      </c>
      <c r="Z25" s="33">
        <v>2.251</v>
      </c>
      <c r="AA25" s="33">
        <f t="shared" si="6"/>
        <v>20.761143195616764</v>
      </c>
      <c r="AB25" s="33">
        <v>35.866666666666674</v>
      </c>
      <c r="AC25" s="33">
        <v>2.141</v>
      </c>
      <c r="AD25" s="33">
        <f t="shared" si="7"/>
        <v>16.752296434687842</v>
      </c>
      <c r="AE25" s="33">
        <v>41.2</v>
      </c>
      <c r="AF25" s="33">
        <v>1.995</v>
      </c>
      <c r="AG25" s="33">
        <f>AE25/AF25</f>
        <v>20.651629072681704</v>
      </c>
      <c r="AH25" s="33">
        <v>37.73</v>
      </c>
      <c r="AI25" s="33">
        <v>2.284</v>
      </c>
      <c r="AJ25" s="33">
        <f>AH25/AI25</f>
        <v>16.51926444833625</v>
      </c>
    </row>
    <row r="26" spans="1:36" ht="15">
      <c r="A26" s="25"/>
      <c r="B26" s="25"/>
      <c r="C26" s="13" t="s">
        <v>35</v>
      </c>
      <c r="D26" s="33">
        <v>0</v>
      </c>
      <c r="E26" s="33">
        <v>0</v>
      </c>
      <c r="F26" s="33">
        <v>0</v>
      </c>
      <c r="G26" s="33">
        <v>0</v>
      </c>
      <c r="H26" s="33">
        <v>0</v>
      </c>
      <c r="I26" s="33">
        <v>0</v>
      </c>
      <c r="J26" s="33">
        <v>0</v>
      </c>
      <c r="K26" s="33">
        <v>0</v>
      </c>
      <c r="L26" s="33">
        <v>0</v>
      </c>
      <c r="M26" s="33">
        <v>0</v>
      </c>
      <c r="N26" s="33">
        <v>0</v>
      </c>
      <c r="O26" s="33">
        <v>0</v>
      </c>
      <c r="P26" s="33">
        <v>0</v>
      </c>
      <c r="Q26" s="33">
        <v>0</v>
      </c>
      <c r="R26" s="33">
        <v>0</v>
      </c>
      <c r="S26" s="33">
        <v>0.16666666666666666</v>
      </c>
      <c r="T26" s="33">
        <v>0.021</v>
      </c>
      <c r="U26" s="33">
        <f t="shared" si="4"/>
        <v>7.936507936507936</v>
      </c>
      <c r="V26" s="33">
        <v>0.16666666666666666</v>
      </c>
      <c r="W26" s="33">
        <v>0.037</v>
      </c>
      <c r="X26" s="33">
        <f t="shared" si="5"/>
        <v>4.504504504504505</v>
      </c>
      <c r="Y26" s="33">
        <v>0.3333333333333333</v>
      </c>
      <c r="Z26" s="33">
        <v>0.069</v>
      </c>
      <c r="AA26" s="33">
        <f t="shared" si="6"/>
        <v>4.8309178743961345</v>
      </c>
      <c r="AB26" s="33">
        <v>0</v>
      </c>
      <c r="AC26" s="33">
        <v>0</v>
      </c>
      <c r="AD26" s="33">
        <v>0</v>
      </c>
      <c r="AE26" s="33">
        <v>0</v>
      </c>
      <c r="AF26" s="33">
        <v>0</v>
      </c>
      <c r="AG26" s="33">
        <v>0</v>
      </c>
      <c r="AH26" s="33">
        <v>0</v>
      </c>
      <c r="AI26" s="33">
        <v>0</v>
      </c>
      <c r="AJ26" s="33">
        <v>0</v>
      </c>
    </row>
    <row r="27" spans="1:36" ht="15">
      <c r="A27" s="25"/>
      <c r="B27" s="26" t="s">
        <v>31</v>
      </c>
      <c r="C27" s="17"/>
      <c r="D27" s="34">
        <v>436.2</v>
      </c>
      <c r="E27" s="34">
        <v>14.549000000000008</v>
      </c>
      <c r="F27" s="34">
        <f t="shared" si="0"/>
        <v>29.98144202350675</v>
      </c>
      <c r="G27" s="34">
        <v>18.799999999999997</v>
      </c>
      <c r="H27" s="34">
        <v>3.4</v>
      </c>
      <c r="I27" s="34">
        <f>G27/H27</f>
        <v>5.529411764705881</v>
      </c>
      <c r="J27" s="34">
        <v>337.91666666666674</v>
      </c>
      <c r="K27" s="34">
        <v>13.490000000000002</v>
      </c>
      <c r="L27" s="34">
        <f t="shared" si="1"/>
        <v>25.049419322955277</v>
      </c>
      <c r="M27" s="34">
        <v>431.8833333333334</v>
      </c>
      <c r="N27" s="34">
        <v>14.239</v>
      </c>
      <c r="O27" s="34">
        <f t="shared" si="2"/>
        <v>30.331015754851702</v>
      </c>
      <c r="P27" s="34">
        <v>389.98333333333335</v>
      </c>
      <c r="Q27" s="34">
        <v>15.345000000000002</v>
      </c>
      <c r="R27" s="34">
        <f t="shared" si="3"/>
        <v>25.414358640165087</v>
      </c>
      <c r="S27" s="34">
        <v>496.93333333333334</v>
      </c>
      <c r="T27" s="34">
        <v>17.024000000000004</v>
      </c>
      <c r="U27" s="34">
        <f t="shared" si="4"/>
        <v>29.190162907268164</v>
      </c>
      <c r="V27" s="34">
        <v>415.53333333333325</v>
      </c>
      <c r="W27" s="34">
        <v>14.535999999999998</v>
      </c>
      <c r="X27" s="34">
        <f t="shared" si="5"/>
        <v>28.586497890295355</v>
      </c>
      <c r="Y27" s="34">
        <v>457.11666666666696</v>
      </c>
      <c r="Z27" s="34">
        <v>17.004</v>
      </c>
      <c r="AA27" s="34">
        <f t="shared" si="6"/>
        <v>26.88289030032151</v>
      </c>
      <c r="AB27" s="34">
        <v>407.0833333333333</v>
      </c>
      <c r="AC27" s="34">
        <v>14.076000000000002</v>
      </c>
      <c r="AD27" s="34">
        <f t="shared" si="7"/>
        <v>28.920384578952348</v>
      </c>
      <c r="AE27" s="34">
        <v>469.7</v>
      </c>
      <c r="AF27" s="34">
        <v>17.832</v>
      </c>
      <c r="AG27" s="34">
        <f aca="true" t="shared" si="10" ref="AG27:AG33">AE27/AF27</f>
        <v>26.340287124270972</v>
      </c>
      <c r="AH27" s="34">
        <v>439.82</v>
      </c>
      <c r="AI27" s="34">
        <v>15.574</v>
      </c>
      <c r="AJ27" s="34">
        <f aca="true" t="shared" si="11" ref="AJ27:AJ33">AH27/AI27</f>
        <v>28.24065750609991</v>
      </c>
    </row>
    <row r="28" spans="1:36" ht="15">
      <c r="A28" s="25"/>
      <c r="B28" s="24" t="s">
        <v>8</v>
      </c>
      <c r="C28" s="13" t="s">
        <v>37</v>
      </c>
      <c r="D28" s="33">
        <v>57.46666666666667</v>
      </c>
      <c r="E28" s="33">
        <v>4.217</v>
      </c>
      <c r="F28" s="33">
        <f t="shared" si="0"/>
        <v>13.627381234685007</v>
      </c>
      <c r="G28" s="33">
        <v>0</v>
      </c>
      <c r="H28" s="33">
        <v>0</v>
      </c>
      <c r="I28" s="33">
        <v>0</v>
      </c>
      <c r="J28" s="33">
        <v>42.733333333333334</v>
      </c>
      <c r="K28" s="33">
        <v>3.257</v>
      </c>
      <c r="L28" s="33">
        <f t="shared" si="1"/>
        <v>13.120458499641797</v>
      </c>
      <c r="M28" s="33">
        <v>42.666666666666664</v>
      </c>
      <c r="N28" s="33">
        <v>3.3499999999999996</v>
      </c>
      <c r="O28" s="33">
        <f t="shared" si="2"/>
        <v>12.7363184079602</v>
      </c>
      <c r="P28" s="33">
        <v>43.733333333333334</v>
      </c>
      <c r="Q28" s="33">
        <v>3.7289999999999996</v>
      </c>
      <c r="R28" s="33">
        <f t="shared" si="3"/>
        <v>11.727898453562172</v>
      </c>
      <c r="S28" s="33">
        <v>51.46666666666666</v>
      </c>
      <c r="T28" s="33">
        <v>3.4229999999999996</v>
      </c>
      <c r="U28" s="33">
        <f t="shared" si="4"/>
        <v>15.035543869899698</v>
      </c>
      <c r="V28" s="33">
        <v>41.13333333333333</v>
      </c>
      <c r="W28" s="33">
        <v>3.924</v>
      </c>
      <c r="X28" s="33">
        <f t="shared" si="5"/>
        <v>10.482500849473327</v>
      </c>
      <c r="Y28" s="33">
        <v>30</v>
      </c>
      <c r="Z28" s="33">
        <v>3.449</v>
      </c>
      <c r="AA28" s="33">
        <f t="shared" si="6"/>
        <v>8.698173383589447</v>
      </c>
      <c r="AB28" s="33">
        <v>29.200000000000003</v>
      </c>
      <c r="AC28" s="33">
        <v>3.5229999999999997</v>
      </c>
      <c r="AD28" s="33">
        <f t="shared" si="7"/>
        <v>8.288390576213455</v>
      </c>
      <c r="AE28" s="33">
        <v>28.2</v>
      </c>
      <c r="AF28" s="33">
        <v>2.704</v>
      </c>
      <c r="AG28" s="33">
        <f t="shared" si="10"/>
        <v>10.428994082840235</v>
      </c>
      <c r="AH28" s="33">
        <v>26</v>
      </c>
      <c r="AI28" s="33">
        <v>2.707</v>
      </c>
      <c r="AJ28" s="33">
        <f t="shared" si="11"/>
        <v>9.604728481714075</v>
      </c>
    </row>
    <row r="29" spans="1:36" ht="15">
      <c r="A29" s="25"/>
      <c r="B29" s="25"/>
      <c r="C29" s="13" t="s">
        <v>36</v>
      </c>
      <c r="D29" s="33">
        <v>108.33333333333334</v>
      </c>
      <c r="E29" s="33">
        <v>12.723000000000004</v>
      </c>
      <c r="F29" s="33">
        <f t="shared" si="0"/>
        <v>8.514763289580548</v>
      </c>
      <c r="G29" s="33">
        <v>0</v>
      </c>
      <c r="H29" s="33">
        <v>0</v>
      </c>
      <c r="I29" s="33">
        <v>0</v>
      </c>
      <c r="J29" s="33">
        <v>113.21666666666668</v>
      </c>
      <c r="K29" s="33">
        <v>12.45</v>
      </c>
      <c r="L29" s="33">
        <f t="shared" si="1"/>
        <v>9.093708165997324</v>
      </c>
      <c r="M29" s="33">
        <v>115.06666666666668</v>
      </c>
      <c r="N29" s="33">
        <v>11.619000000000002</v>
      </c>
      <c r="O29" s="33">
        <f t="shared" si="2"/>
        <v>9.90331927589867</v>
      </c>
      <c r="P29" s="33">
        <v>94.78333333333335</v>
      </c>
      <c r="Q29" s="33">
        <v>10.55</v>
      </c>
      <c r="R29" s="33">
        <f t="shared" si="3"/>
        <v>8.984202211690365</v>
      </c>
      <c r="S29" s="33">
        <v>122.11666666666663</v>
      </c>
      <c r="T29" s="33">
        <v>11.964000000000004</v>
      </c>
      <c r="U29" s="33">
        <f t="shared" si="4"/>
        <v>10.207009918644816</v>
      </c>
      <c r="V29" s="33">
        <v>105.99999999999999</v>
      </c>
      <c r="W29" s="33">
        <v>10.659000000000002</v>
      </c>
      <c r="X29" s="33">
        <f t="shared" si="5"/>
        <v>9.944647715545544</v>
      </c>
      <c r="Y29" s="33">
        <v>115.8333333333333</v>
      </c>
      <c r="Z29" s="33">
        <v>12.230000000000002</v>
      </c>
      <c r="AA29" s="33">
        <f t="shared" si="6"/>
        <v>9.471245571000269</v>
      </c>
      <c r="AB29" s="33">
        <v>103.99999999999997</v>
      </c>
      <c r="AC29" s="33">
        <v>9.826</v>
      </c>
      <c r="AD29" s="33">
        <f t="shared" si="7"/>
        <v>10.584164461632401</v>
      </c>
      <c r="AE29" s="33">
        <v>117.62</v>
      </c>
      <c r="AF29" s="33">
        <v>10.921</v>
      </c>
      <c r="AG29" s="33">
        <f t="shared" si="10"/>
        <v>10.770076000366268</v>
      </c>
      <c r="AH29" s="33">
        <v>106.37</v>
      </c>
      <c r="AI29" s="33">
        <v>9.653</v>
      </c>
      <c r="AJ29" s="33">
        <f t="shared" si="11"/>
        <v>11.019372215891433</v>
      </c>
    </row>
    <row r="30" spans="1:36" ht="15">
      <c r="A30" s="25"/>
      <c r="B30" s="25"/>
      <c r="C30" s="13" t="s">
        <v>35</v>
      </c>
      <c r="D30" s="33">
        <v>6.2</v>
      </c>
      <c r="E30" s="33">
        <v>0.78</v>
      </c>
      <c r="F30" s="33">
        <f t="shared" si="0"/>
        <v>7.948717948717949</v>
      </c>
      <c r="G30" s="33">
        <v>0</v>
      </c>
      <c r="H30" s="33">
        <v>0</v>
      </c>
      <c r="I30" s="33">
        <v>0</v>
      </c>
      <c r="J30" s="33">
        <v>3</v>
      </c>
      <c r="K30" s="33">
        <v>0.253</v>
      </c>
      <c r="L30" s="33">
        <f t="shared" si="1"/>
        <v>11.857707509881422</v>
      </c>
      <c r="M30" s="33">
        <v>10</v>
      </c>
      <c r="N30" s="33">
        <v>1.698</v>
      </c>
      <c r="O30" s="33">
        <f t="shared" si="2"/>
        <v>5.889281507656066</v>
      </c>
      <c r="P30" s="33">
        <v>11.25</v>
      </c>
      <c r="Q30" s="33">
        <v>2.5860000000000003</v>
      </c>
      <c r="R30" s="33">
        <f t="shared" si="3"/>
        <v>4.350348027842227</v>
      </c>
      <c r="S30" s="33">
        <v>8.033333333333335</v>
      </c>
      <c r="T30" s="33">
        <v>1.48</v>
      </c>
      <c r="U30" s="33">
        <f t="shared" si="4"/>
        <v>5.4279279279279296</v>
      </c>
      <c r="V30" s="33">
        <v>3.5</v>
      </c>
      <c r="W30" s="33">
        <v>0.75</v>
      </c>
      <c r="X30" s="33">
        <f t="shared" si="5"/>
        <v>4.666666666666667</v>
      </c>
      <c r="Y30" s="33">
        <v>6.5</v>
      </c>
      <c r="Z30" s="33">
        <v>1.125</v>
      </c>
      <c r="AA30" s="33">
        <f t="shared" si="6"/>
        <v>5.777777777777778</v>
      </c>
      <c r="AB30" s="33">
        <v>4.166666666666667</v>
      </c>
      <c r="AC30" s="33">
        <v>0.7139999999999999</v>
      </c>
      <c r="AD30" s="33">
        <f t="shared" si="7"/>
        <v>5.835667600373484</v>
      </c>
      <c r="AE30" s="33">
        <v>5.75</v>
      </c>
      <c r="AF30" s="33">
        <v>0.984</v>
      </c>
      <c r="AG30" s="33">
        <f t="shared" si="10"/>
        <v>5.84349593495935</v>
      </c>
      <c r="AH30" s="33">
        <v>7.08</v>
      </c>
      <c r="AI30" s="33">
        <v>2.106</v>
      </c>
      <c r="AJ30" s="33">
        <f t="shared" si="11"/>
        <v>3.361823361823362</v>
      </c>
    </row>
    <row r="31" spans="1:36" ht="15">
      <c r="A31" s="25"/>
      <c r="B31" s="26" t="s">
        <v>32</v>
      </c>
      <c r="C31" s="17"/>
      <c r="D31" s="34">
        <v>172</v>
      </c>
      <c r="E31" s="34">
        <v>17.720000000000006</v>
      </c>
      <c r="F31" s="34">
        <f t="shared" si="0"/>
        <v>9.70654627539503</v>
      </c>
      <c r="G31" s="34">
        <v>0</v>
      </c>
      <c r="H31" s="34">
        <v>0</v>
      </c>
      <c r="I31" s="34">
        <v>0</v>
      </c>
      <c r="J31" s="34">
        <v>158.95000000000002</v>
      </c>
      <c r="K31" s="34">
        <v>15.959999999999999</v>
      </c>
      <c r="L31" s="34">
        <f t="shared" si="1"/>
        <v>9.959273182957395</v>
      </c>
      <c r="M31" s="34">
        <v>167.73333333333335</v>
      </c>
      <c r="N31" s="34">
        <v>16.667</v>
      </c>
      <c r="O31" s="34">
        <f t="shared" si="2"/>
        <v>10.063798724025519</v>
      </c>
      <c r="P31" s="34">
        <v>149.76666666666668</v>
      </c>
      <c r="Q31" s="34">
        <v>16.865000000000002</v>
      </c>
      <c r="R31" s="34">
        <f t="shared" si="3"/>
        <v>8.880324142701848</v>
      </c>
      <c r="S31" s="34">
        <v>181.61666666666662</v>
      </c>
      <c r="T31" s="34">
        <v>16.867000000000004</v>
      </c>
      <c r="U31" s="34">
        <f t="shared" si="4"/>
        <v>10.767573763364355</v>
      </c>
      <c r="V31" s="34">
        <v>150.63333333333333</v>
      </c>
      <c r="W31" s="34">
        <v>15.333000000000002</v>
      </c>
      <c r="X31" s="34">
        <f t="shared" si="5"/>
        <v>9.824126611448074</v>
      </c>
      <c r="Y31" s="34">
        <v>152.33333333333331</v>
      </c>
      <c r="Z31" s="34">
        <v>16.804000000000002</v>
      </c>
      <c r="AA31" s="34">
        <f t="shared" si="6"/>
        <v>9.065301912243115</v>
      </c>
      <c r="AB31" s="34">
        <v>137.36666666666665</v>
      </c>
      <c r="AC31" s="34">
        <v>14.063</v>
      </c>
      <c r="AD31" s="34">
        <f t="shared" si="7"/>
        <v>9.767948991443266</v>
      </c>
      <c r="AE31" s="34">
        <v>151.57</v>
      </c>
      <c r="AF31" s="34">
        <v>14.609</v>
      </c>
      <c r="AG31" s="34">
        <f t="shared" si="10"/>
        <v>10.375111232801697</v>
      </c>
      <c r="AH31" s="34">
        <v>139.45</v>
      </c>
      <c r="AI31" s="34">
        <v>14.466</v>
      </c>
      <c r="AJ31" s="34">
        <f t="shared" si="11"/>
        <v>9.63984515415457</v>
      </c>
    </row>
    <row r="32" spans="1:36" ht="15">
      <c r="A32" s="25"/>
      <c r="B32" s="24" t="s">
        <v>9</v>
      </c>
      <c r="C32" s="13" t="s">
        <v>37</v>
      </c>
      <c r="D32" s="33">
        <v>79</v>
      </c>
      <c r="E32" s="33">
        <v>2.8089999999999997</v>
      </c>
      <c r="F32" s="33">
        <f t="shared" si="0"/>
        <v>28.123887504449986</v>
      </c>
      <c r="G32" s="33">
        <v>0</v>
      </c>
      <c r="H32" s="33">
        <v>0</v>
      </c>
      <c r="I32" s="33">
        <v>0</v>
      </c>
      <c r="J32" s="33">
        <v>81.86666666666666</v>
      </c>
      <c r="K32" s="33">
        <v>2.764</v>
      </c>
      <c r="L32" s="33">
        <f t="shared" si="1"/>
        <v>29.618909792571152</v>
      </c>
      <c r="M32" s="33">
        <v>82.56666666666666</v>
      </c>
      <c r="N32" s="33">
        <v>3.28</v>
      </c>
      <c r="O32" s="33">
        <f t="shared" si="2"/>
        <v>25.172764227642276</v>
      </c>
      <c r="P32" s="33">
        <v>76.81666666666668</v>
      </c>
      <c r="Q32" s="33">
        <v>2.93</v>
      </c>
      <c r="R32" s="33">
        <f t="shared" si="3"/>
        <v>26.217292377701938</v>
      </c>
      <c r="S32" s="33">
        <v>81.5</v>
      </c>
      <c r="T32" s="33">
        <v>2.735</v>
      </c>
      <c r="U32" s="33">
        <f t="shared" si="4"/>
        <v>29.79890310786106</v>
      </c>
      <c r="V32" s="33">
        <v>81.9</v>
      </c>
      <c r="W32" s="33">
        <v>2.757</v>
      </c>
      <c r="X32" s="33">
        <f t="shared" si="5"/>
        <v>29.70620239390642</v>
      </c>
      <c r="Y32" s="33">
        <v>75.13333333333334</v>
      </c>
      <c r="Z32" s="33">
        <v>2.9690000000000003</v>
      </c>
      <c r="AA32" s="33">
        <f t="shared" si="6"/>
        <v>25.305939148983946</v>
      </c>
      <c r="AB32" s="33">
        <v>76.66666666666666</v>
      </c>
      <c r="AC32" s="33">
        <v>3.0299999999999994</v>
      </c>
      <c r="AD32" s="33">
        <f t="shared" si="7"/>
        <v>25.302530253025306</v>
      </c>
      <c r="AE32" s="33">
        <v>77.27</v>
      </c>
      <c r="AF32" s="33">
        <v>2.713</v>
      </c>
      <c r="AG32" s="33">
        <f t="shared" si="10"/>
        <v>28.481385919646147</v>
      </c>
      <c r="AH32" s="33">
        <v>71.87</v>
      </c>
      <c r="AI32" s="33">
        <v>2.649</v>
      </c>
      <c r="AJ32" s="33">
        <f t="shared" si="11"/>
        <v>27.13099282748207</v>
      </c>
    </row>
    <row r="33" spans="1:36" ht="15">
      <c r="A33" s="25"/>
      <c r="B33" s="25"/>
      <c r="C33" s="13" t="s">
        <v>36</v>
      </c>
      <c r="D33" s="33">
        <v>38.666666666666664</v>
      </c>
      <c r="E33" s="33">
        <v>1.9380000000000002</v>
      </c>
      <c r="F33" s="33">
        <f t="shared" si="0"/>
        <v>19.951840385276913</v>
      </c>
      <c r="G33" s="33">
        <v>7.3999999999999995</v>
      </c>
      <c r="H33" s="33">
        <v>1</v>
      </c>
      <c r="I33" s="33">
        <f>G33/H33</f>
        <v>7.3999999999999995</v>
      </c>
      <c r="J33" s="33">
        <v>50.4</v>
      </c>
      <c r="K33" s="33">
        <v>2.4410000000000003</v>
      </c>
      <c r="L33" s="33">
        <f t="shared" si="1"/>
        <v>20.64727570667759</v>
      </c>
      <c r="M33" s="33">
        <v>33.13333333333334</v>
      </c>
      <c r="N33" s="33">
        <v>2.205</v>
      </c>
      <c r="O33" s="33">
        <f t="shared" si="2"/>
        <v>15.026455026455029</v>
      </c>
      <c r="P33" s="33">
        <v>57.916666666666664</v>
      </c>
      <c r="Q33" s="33">
        <v>2.577</v>
      </c>
      <c r="R33" s="33">
        <f t="shared" si="3"/>
        <v>22.47445349890053</v>
      </c>
      <c r="S33" s="33">
        <v>50.400000000000006</v>
      </c>
      <c r="T33" s="33">
        <v>2.505</v>
      </c>
      <c r="U33" s="33">
        <f t="shared" si="4"/>
        <v>20.11976047904192</v>
      </c>
      <c r="V33" s="33">
        <v>46.26666666666668</v>
      </c>
      <c r="W33" s="33">
        <v>2.416</v>
      </c>
      <c r="X33" s="33">
        <f t="shared" si="5"/>
        <v>19.150110375275943</v>
      </c>
      <c r="Y33" s="33">
        <v>36.4</v>
      </c>
      <c r="Z33" s="33">
        <v>2.41</v>
      </c>
      <c r="AA33" s="33">
        <f t="shared" si="6"/>
        <v>15.103734439834023</v>
      </c>
      <c r="AB33" s="33">
        <v>42.13333333333333</v>
      </c>
      <c r="AC33" s="33">
        <v>2.347</v>
      </c>
      <c r="AD33" s="33">
        <f t="shared" si="7"/>
        <v>17.951995455191025</v>
      </c>
      <c r="AE33" s="33">
        <v>38.8</v>
      </c>
      <c r="AF33" s="33">
        <v>1.761</v>
      </c>
      <c r="AG33" s="33">
        <f t="shared" si="10"/>
        <v>22.032935831913687</v>
      </c>
      <c r="AH33" s="33">
        <v>45.93</v>
      </c>
      <c r="AI33" s="33">
        <v>2.026</v>
      </c>
      <c r="AJ33" s="33">
        <f t="shared" si="11"/>
        <v>22.67028627838105</v>
      </c>
    </row>
    <row r="34" spans="1:36" s="1" customFormat="1" ht="15">
      <c r="A34" s="25"/>
      <c r="B34" s="16"/>
      <c r="C34" s="13" t="s">
        <v>35</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3">
        <v>0</v>
      </c>
      <c r="AH34" s="33">
        <v>0</v>
      </c>
      <c r="AI34" s="33">
        <v>0</v>
      </c>
      <c r="AJ34" s="33">
        <v>0</v>
      </c>
    </row>
    <row r="35" spans="1:36" ht="15">
      <c r="A35" s="25"/>
      <c r="B35" s="26" t="s">
        <v>33</v>
      </c>
      <c r="C35" s="17"/>
      <c r="D35" s="34">
        <v>117.66666666666666</v>
      </c>
      <c r="E35" s="34">
        <v>4.747</v>
      </c>
      <c r="F35" s="34">
        <f t="shared" si="0"/>
        <v>24.787585141492873</v>
      </c>
      <c r="G35" s="34">
        <v>7.3999999999999995</v>
      </c>
      <c r="H35" s="34">
        <v>1</v>
      </c>
      <c r="I35" s="34">
        <f aca="true" t="shared" si="12" ref="I35:I41">G35/H35</f>
        <v>7.3999999999999995</v>
      </c>
      <c r="J35" s="34">
        <v>132.26666666666665</v>
      </c>
      <c r="K35" s="34">
        <v>5.205</v>
      </c>
      <c r="L35" s="34">
        <f t="shared" si="1"/>
        <v>25.41146333653538</v>
      </c>
      <c r="M35" s="34">
        <v>115.7</v>
      </c>
      <c r="N35" s="34">
        <v>5.484999999999999</v>
      </c>
      <c r="O35" s="34">
        <f t="shared" si="2"/>
        <v>21.093892433910668</v>
      </c>
      <c r="P35" s="34">
        <v>134.73333333333335</v>
      </c>
      <c r="Q35" s="34">
        <v>5.507</v>
      </c>
      <c r="R35" s="34">
        <f t="shared" si="3"/>
        <v>24.46583136614007</v>
      </c>
      <c r="S35" s="34">
        <v>131.9</v>
      </c>
      <c r="T35" s="34">
        <v>5.24</v>
      </c>
      <c r="U35" s="34">
        <f t="shared" si="4"/>
        <v>25.171755725190838</v>
      </c>
      <c r="V35" s="34">
        <v>128.16666666666669</v>
      </c>
      <c r="W35" s="34">
        <v>5.173</v>
      </c>
      <c r="X35" s="34">
        <f t="shared" si="5"/>
        <v>24.776080933049812</v>
      </c>
      <c r="Y35" s="34">
        <v>111.53333333333333</v>
      </c>
      <c r="Z35" s="34">
        <v>5.3790000000000004</v>
      </c>
      <c r="AA35" s="34">
        <f t="shared" si="6"/>
        <v>20.73495693127595</v>
      </c>
      <c r="AB35" s="34">
        <v>118.79999999999998</v>
      </c>
      <c r="AC35" s="34">
        <v>5.376999999999999</v>
      </c>
      <c r="AD35" s="34">
        <f t="shared" si="7"/>
        <v>22.094104519248653</v>
      </c>
      <c r="AE35" s="34">
        <v>116.07</v>
      </c>
      <c r="AF35" s="34">
        <v>4.474</v>
      </c>
      <c r="AG35" s="34">
        <f aca="true" t="shared" si="13" ref="AG35:AG41">AE35/AF35</f>
        <v>25.943227536879746</v>
      </c>
      <c r="AH35" s="34">
        <v>117.8</v>
      </c>
      <c r="AI35" s="34">
        <v>4.675</v>
      </c>
      <c r="AJ35" s="34">
        <f aca="true" t="shared" si="14" ref="AJ35:AJ41">AH35/AI35</f>
        <v>25.197860962566846</v>
      </c>
    </row>
    <row r="36" spans="1:36" ht="15">
      <c r="A36" s="25"/>
      <c r="B36" s="24" t="s">
        <v>10</v>
      </c>
      <c r="C36" s="13" t="s">
        <v>37</v>
      </c>
      <c r="D36" s="33">
        <v>143.20000000000002</v>
      </c>
      <c r="E36" s="33">
        <v>2.332</v>
      </c>
      <c r="F36" s="33">
        <f t="shared" si="0"/>
        <v>61.406518010291606</v>
      </c>
      <c r="G36" s="33">
        <v>9.2</v>
      </c>
      <c r="H36" s="33">
        <v>0.667</v>
      </c>
      <c r="I36" s="33">
        <f t="shared" si="12"/>
        <v>13.79310344827586</v>
      </c>
      <c r="J36" s="33">
        <v>102.6</v>
      </c>
      <c r="K36" s="33">
        <v>1.611</v>
      </c>
      <c r="L36" s="33">
        <f t="shared" si="1"/>
        <v>63.687150837988824</v>
      </c>
      <c r="M36" s="33">
        <v>138.8</v>
      </c>
      <c r="N36" s="33">
        <v>2.003</v>
      </c>
      <c r="O36" s="33">
        <f t="shared" si="2"/>
        <v>69.29605591612581</v>
      </c>
      <c r="P36" s="33">
        <v>98.6</v>
      </c>
      <c r="Q36" s="33">
        <v>1.6139999999999999</v>
      </c>
      <c r="R36" s="33">
        <f t="shared" si="3"/>
        <v>61.09045848822801</v>
      </c>
      <c r="S36" s="33">
        <v>157.6</v>
      </c>
      <c r="T36" s="33">
        <v>2.141</v>
      </c>
      <c r="U36" s="33">
        <f t="shared" si="4"/>
        <v>73.61046240074731</v>
      </c>
      <c r="V36" s="33">
        <v>107.25</v>
      </c>
      <c r="W36" s="33">
        <v>1.198</v>
      </c>
      <c r="X36" s="33">
        <f t="shared" si="5"/>
        <v>89.52420701168614</v>
      </c>
      <c r="Y36" s="33">
        <v>181.8</v>
      </c>
      <c r="Z36" s="33">
        <v>1.993</v>
      </c>
      <c r="AA36" s="33">
        <f t="shared" si="6"/>
        <v>91.21926743602609</v>
      </c>
      <c r="AB36" s="33">
        <v>101.60000000000001</v>
      </c>
      <c r="AC36" s="33">
        <v>1.0739999999999998</v>
      </c>
      <c r="AD36" s="33">
        <f t="shared" si="7"/>
        <v>94.59962756052144</v>
      </c>
      <c r="AE36" s="33">
        <v>172.4</v>
      </c>
      <c r="AF36" s="33">
        <v>1.926</v>
      </c>
      <c r="AG36" s="33">
        <f t="shared" si="13"/>
        <v>89.51194184839045</v>
      </c>
      <c r="AH36" s="33">
        <v>102</v>
      </c>
      <c r="AI36" s="33">
        <v>1.261</v>
      </c>
      <c r="AJ36" s="33">
        <f t="shared" si="14"/>
        <v>80.8881839809675</v>
      </c>
    </row>
    <row r="37" spans="1:36" ht="15">
      <c r="A37" s="25"/>
      <c r="B37" s="25"/>
      <c r="C37" s="13" t="s">
        <v>36</v>
      </c>
      <c r="D37" s="33">
        <v>278.63333333333316</v>
      </c>
      <c r="E37" s="33">
        <v>10.328000000000001</v>
      </c>
      <c r="F37" s="33">
        <f t="shared" si="0"/>
        <v>26.978440485411806</v>
      </c>
      <c r="G37" s="33">
        <v>77.76666666666667</v>
      </c>
      <c r="H37" s="33">
        <v>7.691</v>
      </c>
      <c r="I37" s="33">
        <f t="shared" si="12"/>
        <v>10.111385602219045</v>
      </c>
      <c r="J37" s="33">
        <v>250.8833333333333</v>
      </c>
      <c r="K37" s="33">
        <v>9.647000000000006</v>
      </c>
      <c r="L37" s="33">
        <f t="shared" si="1"/>
        <v>26.00635776234406</v>
      </c>
      <c r="M37" s="33">
        <v>284.7666666666665</v>
      </c>
      <c r="N37" s="33">
        <v>11.315000000000001</v>
      </c>
      <c r="O37" s="33">
        <f t="shared" si="2"/>
        <v>25.167182206510514</v>
      </c>
      <c r="P37" s="33">
        <v>319.2833333333332</v>
      </c>
      <c r="Q37" s="33">
        <v>10.404000000000002</v>
      </c>
      <c r="R37" s="33">
        <f t="shared" si="3"/>
        <v>30.688517236960124</v>
      </c>
      <c r="S37" s="33">
        <v>367.8166666666665</v>
      </c>
      <c r="T37" s="33">
        <v>9.537999999999998</v>
      </c>
      <c r="U37" s="33">
        <f t="shared" si="4"/>
        <v>38.563290696861664</v>
      </c>
      <c r="V37" s="33">
        <v>348.9999999999999</v>
      </c>
      <c r="W37" s="33">
        <v>9.169999999999998</v>
      </c>
      <c r="X37" s="33">
        <f t="shared" si="5"/>
        <v>38.05888767720828</v>
      </c>
      <c r="Y37" s="33">
        <v>327.76666666666665</v>
      </c>
      <c r="Z37" s="33">
        <v>8.472999999999999</v>
      </c>
      <c r="AA37" s="33">
        <f t="shared" si="6"/>
        <v>38.683661827766635</v>
      </c>
      <c r="AB37" s="33">
        <v>364.1166666666667</v>
      </c>
      <c r="AC37" s="33">
        <v>9.763</v>
      </c>
      <c r="AD37" s="33">
        <f t="shared" si="7"/>
        <v>37.29557171634402</v>
      </c>
      <c r="AE37" s="33">
        <v>379.45</v>
      </c>
      <c r="AF37" s="33">
        <v>9.79</v>
      </c>
      <c r="AG37" s="33">
        <f t="shared" si="13"/>
        <v>38.758937691521965</v>
      </c>
      <c r="AH37" s="33">
        <v>334.47</v>
      </c>
      <c r="AI37" s="33">
        <v>8.961</v>
      </c>
      <c r="AJ37" s="33">
        <f t="shared" si="14"/>
        <v>37.32507532641446</v>
      </c>
    </row>
    <row r="38" spans="1:36" ht="15">
      <c r="A38" s="25"/>
      <c r="B38" s="25"/>
      <c r="C38" s="21" t="s">
        <v>35</v>
      </c>
      <c r="D38" s="33">
        <v>35.11666666666668</v>
      </c>
      <c r="E38" s="33">
        <v>4.552999999999998</v>
      </c>
      <c r="F38" s="33">
        <f>D38/E38</f>
        <v>7.712863313566153</v>
      </c>
      <c r="G38" s="33">
        <v>5.999999999999998</v>
      </c>
      <c r="H38" s="33">
        <v>4.842</v>
      </c>
      <c r="I38" s="33">
        <f t="shared" si="12"/>
        <v>1.239157372986369</v>
      </c>
      <c r="J38" s="33">
        <v>38.98333333333332</v>
      </c>
      <c r="K38" s="33">
        <v>6.075</v>
      </c>
      <c r="L38" s="33">
        <f>J38/K38</f>
        <v>6.417009602194785</v>
      </c>
      <c r="M38" s="33">
        <v>34.21666666666666</v>
      </c>
      <c r="N38" s="33">
        <v>4.579000000000001</v>
      </c>
      <c r="O38" s="33">
        <f>M38/N38</f>
        <v>7.472519472956248</v>
      </c>
      <c r="P38" s="33">
        <v>41.53333333333333</v>
      </c>
      <c r="Q38" s="33">
        <v>5.371999999999998</v>
      </c>
      <c r="R38" s="33">
        <f>P38/Q38</f>
        <v>7.731447009183422</v>
      </c>
      <c r="S38" s="33">
        <v>42.183333333333344</v>
      </c>
      <c r="T38" s="33">
        <v>4.822999999999999</v>
      </c>
      <c r="U38" s="33">
        <f>S38/T38</f>
        <v>8.746285161379506</v>
      </c>
      <c r="V38" s="33">
        <v>45.53333333333335</v>
      </c>
      <c r="W38" s="33">
        <v>6.033000000000002</v>
      </c>
      <c r="X38" s="33">
        <f>V38/W38</f>
        <v>7.5473783081938235</v>
      </c>
      <c r="Y38" s="33">
        <v>56.7</v>
      </c>
      <c r="Z38" s="33">
        <v>5.928</v>
      </c>
      <c r="AA38" s="33">
        <f>Y38/Z38</f>
        <v>9.564777327935223</v>
      </c>
      <c r="AB38" s="33">
        <v>52.03333333333335</v>
      </c>
      <c r="AC38" s="33">
        <v>6.126999999999999</v>
      </c>
      <c r="AD38" s="33">
        <f>AB38/AC38</f>
        <v>8.492465045427348</v>
      </c>
      <c r="AE38" s="33">
        <v>64.75</v>
      </c>
      <c r="AF38" s="33">
        <v>6.356</v>
      </c>
      <c r="AG38" s="33">
        <f t="shared" si="13"/>
        <v>10.187224669603525</v>
      </c>
      <c r="AH38" s="33">
        <v>53.42</v>
      </c>
      <c r="AI38" s="33">
        <v>6.518</v>
      </c>
      <c r="AJ38" s="33">
        <f t="shared" si="14"/>
        <v>8.19576557226143</v>
      </c>
    </row>
    <row r="39" spans="1:36" ht="15">
      <c r="A39" s="25"/>
      <c r="B39" s="30" t="s">
        <v>34</v>
      </c>
      <c r="C39" s="31"/>
      <c r="D39" s="34">
        <v>456.9499999999998</v>
      </c>
      <c r="E39" s="34">
        <v>17.212999999999997</v>
      </c>
      <c r="F39" s="34">
        <f>D39/E39</f>
        <v>26.546796026259216</v>
      </c>
      <c r="G39" s="34">
        <v>92.96666666666667</v>
      </c>
      <c r="H39" s="34">
        <v>13.2</v>
      </c>
      <c r="I39" s="34">
        <f t="shared" si="12"/>
        <v>7.042929292929293</v>
      </c>
      <c r="J39" s="34">
        <v>392.4666666666666</v>
      </c>
      <c r="K39" s="34">
        <v>17.333000000000006</v>
      </c>
      <c r="L39" s="34">
        <f>J39/K39</f>
        <v>22.64274312967556</v>
      </c>
      <c r="M39" s="34">
        <v>457.78333333333313</v>
      </c>
      <c r="N39" s="34">
        <v>17.897000000000002</v>
      </c>
      <c r="O39" s="34">
        <f>M39/N39</f>
        <v>25.578774841221048</v>
      </c>
      <c r="P39" s="34">
        <v>459.4166666666665</v>
      </c>
      <c r="Q39" s="34">
        <v>17.39</v>
      </c>
      <c r="R39" s="34">
        <f>P39/Q39</f>
        <v>26.418439716312047</v>
      </c>
      <c r="S39" s="34">
        <v>567.5999999999999</v>
      </c>
      <c r="T39" s="34">
        <v>16.501999999999995</v>
      </c>
      <c r="U39" s="34">
        <f>S39/T39</f>
        <v>34.39583080838687</v>
      </c>
      <c r="V39" s="34">
        <v>501.78333333333325</v>
      </c>
      <c r="W39" s="34">
        <v>16.401</v>
      </c>
      <c r="X39" s="34">
        <f>V39/W39</f>
        <v>30.594679186228475</v>
      </c>
      <c r="Y39" s="34">
        <v>566.2666666666667</v>
      </c>
      <c r="Z39" s="34">
        <v>16.394</v>
      </c>
      <c r="AA39" s="34">
        <f>Y39/Z39</f>
        <v>34.54109226952951</v>
      </c>
      <c r="AB39" s="34">
        <v>517.75</v>
      </c>
      <c r="AC39" s="34">
        <v>16.964</v>
      </c>
      <c r="AD39" s="34">
        <f>AB39/AC39</f>
        <v>30.520514029709975</v>
      </c>
      <c r="AE39" s="34">
        <v>616.6</v>
      </c>
      <c r="AF39" s="34">
        <v>18.072</v>
      </c>
      <c r="AG39" s="34">
        <f t="shared" si="13"/>
        <v>34.11907923860115</v>
      </c>
      <c r="AH39" s="34">
        <v>489.88</v>
      </c>
      <c r="AI39" s="34">
        <v>16.74</v>
      </c>
      <c r="AJ39" s="34">
        <f t="shared" si="14"/>
        <v>29.26403823178017</v>
      </c>
    </row>
    <row r="40" spans="1:36" ht="15">
      <c r="A40" s="28" t="s">
        <v>52</v>
      </c>
      <c r="B40" s="29"/>
      <c r="C40" s="18"/>
      <c r="D40" s="34">
        <v>2016.4833333333333</v>
      </c>
      <c r="E40" s="34">
        <v>91.17300000000002</v>
      </c>
      <c r="F40" s="34">
        <f>D40/E40</f>
        <v>22.11711069432105</v>
      </c>
      <c r="G40" s="34">
        <v>253.98333333333335</v>
      </c>
      <c r="H40" s="34">
        <v>35.341</v>
      </c>
      <c r="I40" s="34">
        <f t="shared" si="12"/>
        <v>7.186648180111863</v>
      </c>
      <c r="J40" s="34">
        <v>1841.6666666666665</v>
      </c>
      <c r="K40" s="34">
        <v>91.39900000000002</v>
      </c>
      <c r="L40" s="34">
        <f>J40/K40</f>
        <v>20.14974635025182</v>
      </c>
      <c r="M40" s="34">
        <v>2061.95</v>
      </c>
      <c r="N40" s="34">
        <v>92.451</v>
      </c>
      <c r="O40" s="34">
        <f>M40/N40</f>
        <v>22.303166001449416</v>
      </c>
      <c r="P40" s="34">
        <v>2099.5</v>
      </c>
      <c r="Q40" s="34">
        <v>96.80900000000001</v>
      </c>
      <c r="R40" s="34">
        <f>P40/Q40</f>
        <v>21.68703323038147</v>
      </c>
      <c r="S40" s="34">
        <v>2488.2166666666667</v>
      </c>
      <c r="T40" s="34">
        <v>97.144</v>
      </c>
      <c r="U40" s="34">
        <f>S40/T40</f>
        <v>25.613693760465562</v>
      </c>
      <c r="V40" s="34">
        <v>2167.0666666666666</v>
      </c>
      <c r="W40" s="34">
        <v>92.85799999999999</v>
      </c>
      <c r="X40" s="34">
        <f>V40/W40</f>
        <v>23.337425603250843</v>
      </c>
      <c r="Y40" s="34">
        <v>2313.116666666667</v>
      </c>
      <c r="Z40" s="34">
        <v>95.81699999999998</v>
      </c>
      <c r="AA40" s="34">
        <f>Y40/Z40</f>
        <v>24.14098402858227</v>
      </c>
      <c r="AB40" s="34">
        <v>2158.466666666667</v>
      </c>
      <c r="AC40" s="34">
        <v>93.693</v>
      </c>
      <c r="AD40" s="34">
        <f>AB40/AC40</f>
        <v>23.037651336457017</v>
      </c>
      <c r="AE40" s="34">
        <v>2460.58</v>
      </c>
      <c r="AF40" s="34">
        <v>95.764</v>
      </c>
      <c r="AG40" s="34">
        <f t="shared" si="13"/>
        <v>25.694206591203375</v>
      </c>
      <c r="AH40" s="34">
        <v>2161.73</v>
      </c>
      <c r="AI40" s="34">
        <v>93.14</v>
      </c>
      <c r="AJ40" s="34">
        <f t="shared" si="14"/>
        <v>23.209469615632383</v>
      </c>
    </row>
    <row r="41" spans="1:36" ht="15">
      <c r="A41" s="28" t="s">
        <v>20</v>
      </c>
      <c r="B41" s="29"/>
      <c r="C41" s="18"/>
      <c r="D41" s="34">
        <v>6607.5999999999985</v>
      </c>
      <c r="E41" s="34">
        <v>313.5819999999999</v>
      </c>
      <c r="F41" s="34">
        <f>D41/E41</f>
        <v>21.071362514430042</v>
      </c>
      <c r="G41" s="34">
        <v>895.7833333333332</v>
      </c>
      <c r="H41" s="34">
        <v>127.35000000000002</v>
      </c>
      <c r="I41" s="34">
        <f t="shared" si="12"/>
        <v>7.03402695982201</v>
      </c>
      <c r="J41" s="34">
        <v>5954.833333333333</v>
      </c>
      <c r="K41" s="34">
        <v>306.34000000000003</v>
      </c>
      <c r="L41" s="34">
        <f>J41/K41</f>
        <v>19.438641161236966</v>
      </c>
      <c r="M41" s="34">
        <v>6727.116666666665</v>
      </c>
      <c r="N41" s="34">
        <v>311.08500000000004</v>
      </c>
      <c r="O41" s="34">
        <f>M41/N41</f>
        <v>21.624689929333346</v>
      </c>
      <c r="P41" s="34">
        <v>6706.583333333333</v>
      </c>
      <c r="Q41" s="34">
        <v>322.0110000000001</v>
      </c>
      <c r="R41" s="34">
        <f>P41/Q41</f>
        <v>20.827187062967823</v>
      </c>
      <c r="S41" s="34">
        <v>7657.233333333334</v>
      </c>
      <c r="T41" s="34">
        <v>322.3120000000001</v>
      </c>
      <c r="U41" s="34">
        <f>S41/T41</f>
        <v>23.75720833643591</v>
      </c>
      <c r="V41" s="34">
        <v>7049.066666666666</v>
      </c>
      <c r="W41" s="34">
        <v>316.15899999999976</v>
      </c>
      <c r="X41" s="34">
        <f>V41/W41</f>
        <v>22.29595446173182</v>
      </c>
      <c r="Y41" s="34">
        <v>7352.3499999999985</v>
      </c>
      <c r="Z41" s="34">
        <v>320.92900000000014</v>
      </c>
      <c r="AA41" s="34">
        <f>Y41/Z41</f>
        <v>22.909584362896453</v>
      </c>
      <c r="AB41" s="34">
        <v>6632.566666666668</v>
      </c>
      <c r="AC41" s="34">
        <v>324.0840000000002</v>
      </c>
      <c r="AD41" s="34">
        <f>AB41/AC41</f>
        <v>20.46557888284107</v>
      </c>
      <c r="AE41" s="34">
        <v>7606.07</v>
      </c>
      <c r="AF41" s="34">
        <v>331.795</v>
      </c>
      <c r="AG41" s="34">
        <f t="shared" si="13"/>
        <v>22.92400427975105</v>
      </c>
      <c r="AH41" s="34">
        <v>6856.48</v>
      </c>
      <c r="AI41" s="34">
        <v>318.257</v>
      </c>
      <c r="AJ41" s="34">
        <f t="shared" si="14"/>
        <v>21.543846639665425</v>
      </c>
    </row>
    <row r="42" spans="2:3" ht="15">
      <c r="B42" s="1"/>
      <c r="C42" s="1"/>
    </row>
    <row r="43" spans="2:3" ht="15">
      <c r="B43" s="4"/>
      <c r="C43" s="4"/>
    </row>
    <row r="44" spans="1:3" ht="15">
      <c r="A44" s="3" t="s">
        <v>45</v>
      </c>
      <c r="B44" s="1"/>
      <c r="C44" s="1"/>
    </row>
    <row r="45" spans="1:3" ht="33.75" customHeight="1">
      <c r="A45" s="36" t="s">
        <v>41</v>
      </c>
      <c r="B45" s="36"/>
      <c r="C45" s="36"/>
    </row>
    <row r="46" ht="14.25" customHeight="1">
      <c r="A46" s="3" t="s">
        <v>42</v>
      </c>
    </row>
    <row r="47" spans="1:3" ht="36" customHeight="1">
      <c r="A47" s="36" t="s">
        <v>43</v>
      </c>
      <c r="B47" s="36"/>
      <c r="C47" s="36"/>
    </row>
    <row r="48" ht="15">
      <c r="A48" s="3" t="s">
        <v>44</v>
      </c>
    </row>
    <row r="49" spans="1:36" s="1" customFormat="1" ht="15">
      <c r="A49" s="6" t="s">
        <v>47</v>
      </c>
      <c r="B49" s="5"/>
      <c r="C49" s="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ht="15">
      <c r="A50" s="3" t="s">
        <v>51</v>
      </c>
    </row>
  </sheetData>
  <sheetProtection/>
  <mergeCells count="18">
    <mergeCell ref="A47:C47"/>
    <mergeCell ref="AB2:AD2"/>
    <mergeCell ref="D2:F2"/>
    <mergeCell ref="G2:I2"/>
    <mergeCell ref="J2:L2"/>
    <mergeCell ref="AE1:AJ1"/>
    <mergeCell ref="AE2:AG2"/>
    <mergeCell ref="AH2:AJ2"/>
    <mergeCell ref="P2:R2"/>
    <mergeCell ref="S2:U2"/>
    <mergeCell ref="M2:O2"/>
    <mergeCell ref="D1:L1"/>
    <mergeCell ref="M1:R1"/>
    <mergeCell ref="S1:X1"/>
    <mergeCell ref="Y1:AD1"/>
    <mergeCell ref="A45:C45"/>
    <mergeCell ref="V2:X2"/>
    <mergeCell ref="Y2:AA2"/>
  </mergeCells>
  <printOptions horizontalCentered="1"/>
  <pageMargins left="0.7" right="0.7" top="1.089375" bottom="0.49" header="0.3" footer="0.3"/>
  <pageSetup horizontalDpi="600" verticalDpi="600" orientation="landscape" scale="59" r:id="rId1"/>
  <headerFooter>
    <oddHeader>&amp;C&amp;"-,Bold"&amp;12California State University, Stanislaus
APDB Course Subject Analysis
College of Science
FTES, FTEF, and SFR by Department/Program, and Course Level
Academic Years 2009/10 through 2013/14 by Term
</oddHeader>
  </headerFooter>
  <colBreaks count="2" manualBreakCount="2">
    <brk id="12" max="65535" man="1"/>
    <brk id="24" max="2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Baysinger</dc:creator>
  <cp:keywords/>
  <dc:description/>
  <cp:lastModifiedBy>Lisa Medina</cp:lastModifiedBy>
  <cp:lastPrinted>2014-07-03T19:53:11Z</cp:lastPrinted>
  <dcterms:created xsi:type="dcterms:W3CDTF">2013-06-03T17:16:52Z</dcterms:created>
  <dcterms:modified xsi:type="dcterms:W3CDTF">2014-07-03T19:53:26Z</dcterms:modified>
  <cp:category/>
  <cp:version/>
  <cp:contentType/>
  <cp:contentStatus/>
</cp:coreProperties>
</file>